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shgt/Projects/progekkan/src/assets/"/>
    </mc:Choice>
  </mc:AlternateContent>
  <xr:revisionPtr revIDLastSave="0" documentId="13_ncr:1_{9560F27B-B42E-334C-AAFA-72B0A0FABB83}" xr6:coauthVersionLast="45" xr6:coauthVersionMax="45" xr10:uidLastSave="{00000000-0000-0000-0000-000000000000}"/>
  <bookViews>
    <workbookView xWindow="33600" yWindow="1060" windowWidth="33600" windowHeight="20540" xr2:uid="{00000000-000D-0000-FFFF-FFFF00000000}"/>
  </bookViews>
  <sheets>
    <sheet name="レベル①観客と順位" sheetId="1" r:id="rId1"/>
    <sheet name="レベル②詳細成績付" sheetId="3" r:id="rId2"/>
    <sheet name="■ 順位推移 (パ)" sheetId="11" r:id="rId3"/>
    <sheet name="■ 順位推移（セ）" sheetId="5" r:id="rId4"/>
    <sheet name="■ 観客数推移" sheetId="6" r:id="rId5"/>
    <sheet name="■ 監督別勝利数" sheetId="20" r:id="rId6"/>
    <sheet name="■ 監督別ホーム観客数" sheetId="21" r:id="rId7"/>
    <sheet name="項目" sheetId="2" r:id="rId8"/>
    <sheet name="設定" sheetId="24" r:id="rId9"/>
  </sheets>
  <definedNames>
    <definedName name="_xlnm._FilterDatabase" localSheetId="0" hidden="1">レベル①観客と順位!$A$1:$H$301</definedName>
    <definedName name="_xlnm._FilterDatabase" localSheetId="1" hidden="1">レベル②詳細成績付!$A$1:$AG$301</definedName>
    <definedName name="球団">設定!$A$1:$C$16</definedName>
    <definedName name="球団リスト">設定!$A$1:$C$16</definedName>
  </definedNames>
  <calcPr calcId="191029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1" i="1" l="1"/>
  <c r="B276" i="1"/>
  <c r="B251" i="1"/>
  <c r="B34" i="1"/>
  <c r="B49" i="1"/>
  <c r="B84" i="1"/>
  <c r="B109" i="1"/>
  <c r="B9" i="1"/>
  <c r="B141" i="1"/>
  <c r="B166" i="1"/>
  <c r="B201" i="1"/>
  <c r="B226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2" i="3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76" i="1"/>
  <c r="B175" i="1"/>
  <c r="B174" i="1"/>
  <c r="B173" i="1"/>
  <c r="B172" i="1"/>
  <c r="B171" i="1"/>
  <c r="B170" i="1"/>
  <c r="B169" i="1"/>
  <c r="B168" i="1"/>
  <c r="B167" i="1"/>
  <c r="B8" i="1"/>
  <c r="B7" i="1"/>
  <c r="B6" i="1"/>
  <c r="B5" i="1"/>
  <c r="B4" i="1"/>
  <c r="B3" i="1"/>
  <c r="B2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59" i="1"/>
  <c r="B58" i="1"/>
  <c r="B57" i="1"/>
  <c r="B56" i="1"/>
  <c r="B55" i="1"/>
  <c r="B54" i="1"/>
  <c r="B53" i="1"/>
  <c r="B52" i="1"/>
  <c r="B51" i="1"/>
  <c r="B50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50" i="1"/>
  <c r="C51" i="1"/>
  <c r="C52" i="1"/>
  <c r="C53" i="1"/>
  <c r="C54" i="1"/>
  <c r="C55" i="1"/>
  <c r="C56" i="1"/>
  <c r="C57" i="1"/>
  <c r="C58" i="1"/>
  <c r="C59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2" i="1"/>
  <c r="C3" i="1"/>
  <c r="C4" i="1"/>
  <c r="C5" i="1"/>
  <c r="C6" i="1"/>
  <c r="C7" i="1"/>
  <c r="C8" i="1"/>
  <c r="C9" i="1"/>
  <c r="C167" i="1"/>
  <c r="C168" i="1"/>
  <c r="C169" i="1"/>
  <c r="C170" i="1"/>
  <c r="C171" i="1"/>
  <c r="C172" i="1"/>
  <c r="C173" i="1"/>
  <c r="C174" i="1"/>
  <c r="C175" i="1"/>
  <c r="C17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10" i="1"/>
</calcChain>
</file>

<file path=xl/sharedStrings.xml><?xml version="1.0" encoding="utf-8"?>
<sst xmlns="http://schemas.openxmlformats.org/spreadsheetml/2006/main" count="1319" uniqueCount="203">
  <si>
    <t>ｵﾘｯｸｽ</t>
  </si>
  <si>
    <t>ダイエー</t>
  </si>
  <si>
    <t>ｿﾌﾄﾊﾞﾝｸ</t>
  </si>
  <si>
    <t>ヤクルト</t>
  </si>
  <si>
    <t>ロッテ</t>
  </si>
  <si>
    <t>横　　浜</t>
  </si>
  <si>
    <t>ＤｅＮＡ</t>
  </si>
  <si>
    <t>近　　鉄</t>
  </si>
  <si>
    <t>楽　　天</t>
  </si>
  <si>
    <t>巨　　人</t>
  </si>
  <si>
    <t>広　　島</t>
  </si>
  <si>
    <t>阪　　神</t>
  </si>
  <si>
    <t>西　　武</t>
  </si>
  <si>
    <t>中　　日</t>
  </si>
  <si>
    <t>日本ハム</t>
  </si>
  <si>
    <t>項目</t>
    <rPh sb="0" eb="2">
      <t>コウモク</t>
    </rPh>
    <phoneticPr fontId="19"/>
  </si>
  <si>
    <t>内容</t>
    <rPh sb="0" eb="2">
      <t>ナイヨウ</t>
    </rPh>
    <phoneticPr fontId="19"/>
  </si>
  <si>
    <t>球団名</t>
    <rPh sb="0" eb="2">
      <t>キュウダン</t>
    </rPh>
    <rPh sb="2" eb="3">
      <t>メイ</t>
    </rPh>
    <phoneticPr fontId="19"/>
  </si>
  <si>
    <t>年度</t>
    <rPh sb="0" eb="2">
      <t>ネンド</t>
    </rPh>
    <phoneticPr fontId="19"/>
  </si>
  <si>
    <t>球団</t>
    <rPh sb="0" eb="2">
      <t>キュウダン</t>
    </rPh>
    <phoneticPr fontId="18"/>
  </si>
  <si>
    <t>年度</t>
    <rPh sb="0" eb="2">
      <t>ネンド</t>
    </rPh>
    <phoneticPr fontId="18"/>
  </si>
  <si>
    <t>観客数</t>
    <rPh sb="0" eb="3">
      <t>カンキャクスウ</t>
    </rPh>
    <phoneticPr fontId="18"/>
  </si>
  <si>
    <t>ホーム観客数</t>
    <rPh sb="3" eb="6">
      <t>カンキャクスウ</t>
    </rPh>
    <phoneticPr fontId="18"/>
  </si>
  <si>
    <t>試合数</t>
    <rPh sb="0" eb="2">
      <t>シアイ</t>
    </rPh>
    <rPh sb="2" eb="3">
      <t>スウ</t>
    </rPh>
    <phoneticPr fontId="18"/>
  </si>
  <si>
    <t>ホーム試合数</t>
    <rPh sb="3" eb="5">
      <t>シアイ</t>
    </rPh>
    <rPh sb="5" eb="6">
      <t>スウ</t>
    </rPh>
    <phoneticPr fontId="18"/>
  </si>
  <si>
    <t>勝利数</t>
    <rPh sb="0" eb="2">
      <t>ショウリ</t>
    </rPh>
    <rPh sb="2" eb="3">
      <t>スウ</t>
    </rPh>
    <phoneticPr fontId="18"/>
  </si>
  <si>
    <t>敗戦数</t>
    <rPh sb="0" eb="2">
      <t>ハイセン</t>
    </rPh>
    <rPh sb="2" eb="3">
      <t>スウ</t>
    </rPh>
    <phoneticPr fontId="18"/>
  </si>
  <si>
    <t>得点</t>
    <rPh sb="0" eb="2">
      <t>トクテン</t>
    </rPh>
    <phoneticPr fontId="18"/>
  </si>
  <si>
    <t>失点</t>
    <rPh sb="0" eb="2">
      <t>シッテン</t>
    </rPh>
    <phoneticPr fontId="18"/>
  </si>
  <si>
    <t>打席数</t>
    <rPh sb="0" eb="2">
      <t>ダセキ</t>
    </rPh>
    <rPh sb="2" eb="3">
      <t>スウ</t>
    </rPh>
    <phoneticPr fontId="18"/>
  </si>
  <si>
    <t>打数</t>
    <rPh sb="0" eb="2">
      <t>ダスウ</t>
    </rPh>
    <phoneticPr fontId="18"/>
  </si>
  <si>
    <t>本塁打数</t>
    <rPh sb="0" eb="3">
      <t>ホンルイダ</t>
    </rPh>
    <rPh sb="3" eb="4">
      <t>スウ</t>
    </rPh>
    <phoneticPr fontId="18"/>
  </si>
  <si>
    <t>安打数</t>
    <rPh sb="0" eb="2">
      <t>アンダ</t>
    </rPh>
    <rPh sb="2" eb="3">
      <t>スウ</t>
    </rPh>
    <phoneticPr fontId="18"/>
  </si>
  <si>
    <t>投球回数</t>
    <rPh sb="0" eb="2">
      <t>トウキュウ</t>
    </rPh>
    <rPh sb="2" eb="4">
      <t>カイスウ</t>
    </rPh>
    <phoneticPr fontId="18"/>
  </si>
  <si>
    <t>アウト数</t>
    <rPh sb="3" eb="4">
      <t>スウ</t>
    </rPh>
    <phoneticPr fontId="18"/>
  </si>
  <si>
    <t>自責点</t>
    <rPh sb="0" eb="2">
      <t>ジセキ</t>
    </rPh>
    <rPh sb="2" eb="3">
      <t>テン</t>
    </rPh>
    <phoneticPr fontId="18"/>
  </si>
  <si>
    <t>打率</t>
    <rPh sb="0" eb="2">
      <t>ダリツ</t>
    </rPh>
    <phoneticPr fontId="18"/>
  </si>
  <si>
    <t>防御率</t>
    <rPh sb="0" eb="3">
      <t>ボウギョリツ</t>
    </rPh>
    <phoneticPr fontId="18"/>
  </si>
  <si>
    <t>監督</t>
  </si>
  <si>
    <t>順位</t>
  </si>
  <si>
    <t>クライマックス試合数</t>
    <rPh sb="7" eb="9">
      <t>シアイ</t>
    </rPh>
    <rPh sb="9" eb="10">
      <t>スウ</t>
    </rPh>
    <phoneticPr fontId="18"/>
  </si>
  <si>
    <t>クライマックスホーム試合数</t>
    <rPh sb="10" eb="12">
      <t>シアイ</t>
    </rPh>
    <rPh sb="12" eb="13">
      <t>スウ</t>
    </rPh>
    <phoneticPr fontId="18"/>
  </si>
  <si>
    <t>クライマックスホーム観客数</t>
    <rPh sb="10" eb="13">
      <t>カンキャクスウ</t>
    </rPh>
    <phoneticPr fontId="18"/>
  </si>
  <si>
    <t>日本シリーズ試合数</t>
    <rPh sb="0" eb="2">
      <t>ニホン</t>
    </rPh>
    <rPh sb="6" eb="8">
      <t>シアイ</t>
    </rPh>
    <rPh sb="8" eb="9">
      <t>スウ</t>
    </rPh>
    <phoneticPr fontId="18"/>
  </si>
  <si>
    <t>日本シリーズホーム試合数</t>
    <rPh sb="0" eb="2">
      <t>ニホン</t>
    </rPh>
    <rPh sb="9" eb="11">
      <t>シアイ</t>
    </rPh>
    <rPh sb="11" eb="12">
      <t>スウ</t>
    </rPh>
    <phoneticPr fontId="18"/>
  </si>
  <si>
    <t>日本シリーズホーム観客数</t>
    <rPh sb="0" eb="2">
      <t>ニホン</t>
    </rPh>
    <rPh sb="9" eb="12">
      <t>カンキャクスウ</t>
    </rPh>
    <phoneticPr fontId="18"/>
  </si>
  <si>
    <t>総試合数</t>
    <rPh sb="0" eb="1">
      <t>ソウ</t>
    </rPh>
    <rPh sb="1" eb="3">
      <t>シアイ</t>
    </rPh>
    <rPh sb="3" eb="4">
      <t>スウ</t>
    </rPh>
    <phoneticPr fontId="18"/>
  </si>
  <si>
    <t>総ホーム試合数</t>
    <rPh sb="0" eb="1">
      <t>ソウ</t>
    </rPh>
    <rPh sb="4" eb="6">
      <t>シアイ</t>
    </rPh>
    <rPh sb="6" eb="7">
      <t>スウ</t>
    </rPh>
    <phoneticPr fontId="18"/>
  </si>
  <si>
    <t>総ホーム観客数</t>
    <rPh sb="0" eb="1">
      <t>ソウ</t>
    </rPh>
    <rPh sb="4" eb="7">
      <t>カンキャクスウ</t>
    </rPh>
    <phoneticPr fontId="18"/>
  </si>
  <si>
    <t>リーグ戦全球団総観客数</t>
    <rPh sb="3" eb="4">
      <t>セン</t>
    </rPh>
    <rPh sb="4" eb="7">
      <t>ゼンキュウダン</t>
    </rPh>
    <rPh sb="7" eb="8">
      <t>ソウ</t>
    </rPh>
    <rPh sb="8" eb="11">
      <t>カンキャクスウ</t>
    </rPh>
    <phoneticPr fontId="18"/>
  </si>
  <si>
    <t>リーグ戦の観客数（ホーム・ビジター合計）</t>
    <rPh sb="3" eb="4">
      <t>セン</t>
    </rPh>
    <rPh sb="5" eb="8">
      <t>カンキャクスウ</t>
    </rPh>
    <rPh sb="17" eb="19">
      <t>ゴウケイ</t>
    </rPh>
    <phoneticPr fontId="19"/>
  </si>
  <si>
    <t>リーグ戦の観客数（ホーム戦合計）</t>
    <rPh sb="3" eb="4">
      <t>セン</t>
    </rPh>
    <rPh sb="5" eb="8">
      <t>カンキャクスウ</t>
    </rPh>
    <rPh sb="12" eb="13">
      <t>セン</t>
    </rPh>
    <rPh sb="13" eb="15">
      <t>ゴウケイ</t>
    </rPh>
    <phoneticPr fontId="19"/>
  </si>
  <si>
    <t>リーグ戦の試合数（ホーム・ビジター合計）</t>
    <rPh sb="3" eb="4">
      <t>セン</t>
    </rPh>
    <rPh sb="5" eb="7">
      <t>シアイ</t>
    </rPh>
    <rPh sb="7" eb="8">
      <t>スウ</t>
    </rPh>
    <rPh sb="17" eb="19">
      <t>ゴウケイ</t>
    </rPh>
    <phoneticPr fontId="19"/>
  </si>
  <si>
    <t>リーグ戦の試合数（ホーム戦合計）</t>
    <rPh sb="3" eb="4">
      <t>セン</t>
    </rPh>
    <rPh sb="5" eb="7">
      <t>シアイ</t>
    </rPh>
    <rPh sb="7" eb="8">
      <t>スウ</t>
    </rPh>
    <rPh sb="12" eb="13">
      <t>セン</t>
    </rPh>
    <rPh sb="13" eb="15">
      <t>ゴウケイ</t>
    </rPh>
    <phoneticPr fontId="19"/>
  </si>
  <si>
    <t>リーグ戦の勝利数</t>
    <rPh sb="3" eb="4">
      <t>セン</t>
    </rPh>
    <rPh sb="5" eb="7">
      <t>ショウリ</t>
    </rPh>
    <rPh sb="7" eb="8">
      <t>スウ</t>
    </rPh>
    <phoneticPr fontId="19"/>
  </si>
  <si>
    <t>リーグ戦の敗戦数</t>
    <rPh sb="3" eb="4">
      <t>セン</t>
    </rPh>
    <rPh sb="5" eb="7">
      <t>ハイセン</t>
    </rPh>
    <rPh sb="7" eb="8">
      <t>スウ</t>
    </rPh>
    <phoneticPr fontId="19"/>
  </si>
  <si>
    <t>リーグ戦の得点合計</t>
    <rPh sb="3" eb="4">
      <t>セン</t>
    </rPh>
    <rPh sb="5" eb="7">
      <t>トクテン</t>
    </rPh>
    <rPh sb="7" eb="9">
      <t>ゴウケイ</t>
    </rPh>
    <phoneticPr fontId="19"/>
  </si>
  <si>
    <t>リーグ戦の失点合計</t>
    <rPh sb="3" eb="4">
      <t>セン</t>
    </rPh>
    <rPh sb="5" eb="7">
      <t>シッテン</t>
    </rPh>
    <rPh sb="7" eb="9">
      <t>ゴウケイ</t>
    </rPh>
    <phoneticPr fontId="19"/>
  </si>
  <si>
    <t>リーグ戦の打席数合計</t>
    <rPh sb="3" eb="4">
      <t>セン</t>
    </rPh>
    <rPh sb="5" eb="7">
      <t>ダセキ</t>
    </rPh>
    <rPh sb="7" eb="8">
      <t>スウ</t>
    </rPh>
    <rPh sb="8" eb="10">
      <t>ゴウケイ</t>
    </rPh>
    <phoneticPr fontId="19"/>
  </si>
  <si>
    <t>リーグ戦の本塁打数合計</t>
    <rPh sb="3" eb="4">
      <t>セン</t>
    </rPh>
    <rPh sb="5" eb="8">
      <t>ホンルイダ</t>
    </rPh>
    <rPh sb="8" eb="9">
      <t>スウ</t>
    </rPh>
    <rPh sb="9" eb="11">
      <t>ゴウケイ</t>
    </rPh>
    <phoneticPr fontId="19"/>
  </si>
  <si>
    <t>リーグ戦の打数合計</t>
    <rPh sb="3" eb="4">
      <t>セン</t>
    </rPh>
    <rPh sb="5" eb="7">
      <t>ダスウ</t>
    </rPh>
    <rPh sb="7" eb="9">
      <t>ゴウケイ</t>
    </rPh>
    <phoneticPr fontId="19"/>
  </si>
  <si>
    <t>リーグ戦の安打数合計</t>
  </si>
  <si>
    <t>リーグ戦の投球回数合計</t>
  </si>
  <si>
    <t>リーグ戦のアウト数合計</t>
  </si>
  <si>
    <t>リーグ戦の自責点合計</t>
  </si>
  <si>
    <t>リーグ戦の打率</t>
    <phoneticPr fontId="19"/>
  </si>
  <si>
    <t>リーグ戦の防御率</t>
    <phoneticPr fontId="19"/>
  </si>
  <si>
    <t>監督</t>
    <rPh sb="0" eb="2">
      <t>カントク</t>
    </rPh>
    <phoneticPr fontId="19"/>
  </si>
  <si>
    <t>リーグ戦の順位</t>
    <phoneticPr fontId="19"/>
  </si>
  <si>
    <t>日本シリーズ試合数合計</t>
    <phoneticPr fontId="19"/>
  </si>
  <si>
    <t>日本シリーズホーム試合数合計</t>
    <phoneticPr fontId="19"/>
  </si>
  <si>
    <t>日本シリーズホーム観客数合計</t>
    <phoneticPr fontId="19"/>
  </si>
  <si>
    <t>クライマックス試合数合計</t>
    <phoneticPr fontId="19"/>
  </si>
  <si>
    <t>クライマックスホーム試合数合計</t>
    <phoneticPr fontId="19"/>
  </si>
  <si>
    <t>クライマックスホーム観客数合計</t>
    <phoneticPr fontId="19"/>
  </si>
  <si>
    <t>球団の試合数合計（リーグ・日本シリーズ・クライマックスシリーズ）</t>
    <rPh sb="0" eb="2">
      <t>キュウダン</t>
    </rPh>
    <rPh sb="3" eb="5">
      <t>シアイ</t>
    </rPh>
    <rPh sb="5" eb="6">
      <t>スウ</t>
    </rPh>
    <rPh sb="6" eb="8">
      <t>ゴウケイ</t>
    </rPh>
    <rPh sb="13" eb="15">
      <t>ニホン</t>
    </rPh>
    <phoneticPr fontId="19"/>
  </si>
  <si>
    <t>球団のホーム試合数合計（リーグ・日本シリーズ・クライマックスシリーズ）</t>
    <rPh sb="0" eb="2">
      <t>キュウダン</t>
    </rPh>
    <rPh sb="6" eb="8">
      <t>シアイ</t>
    </rPh>
    <rPh sb="8" eb="9">
      <t>スウ</t>
    </rPh>
    <rPh sb="9" eb="11">
      <t>ゴウケイ</t>
    </rPh>
    <rPh sb="16" eb="18">
      <t>ニホン</t>
    </rPh>
    <phoneticPr fontId="19"/>
  </si>
  <si>
    <t>球団のホーム観客数合計（リーグ・日本シリーズ・クライマックスシリーズ）</t>
    <rPh sb="0" eb="2">
      <t>キュウダン</t>
    </rPh>
    <rPh sb="6" eb="9">
      <t>カンキャクスウ</t>
    </rPh>
    <rPh sb="9" eb="11">
      <t>ゴウケイ</t>
    </rPh>
    <rPh sb="16" eb="18">
      <t>ニホン</t>
    </rPh>
    <phoneticPr fontId="19"/>
  </si>
  <si>
    <t>対象年度の全球団総観客数合計（セリーグ・パリーグ合計）</t>
    <rPh sb="0" eb="2">
      <t>タイショウ</t>
    </rPh>
    <rPh sb="2" eb="4">
      <t>ネンド</t>
    </rPh>
    <rPh sb="24" eb="26">
      <t>ゴウケイ</t>
    </rPh>
    <phoneticPr fontId="19"/>
  </si>
  <si>
    <t>仰木　彬</t>
  </si>
  <si>
    <t>石毛　宏典</t>
  </si>
  <si>
    <t>石毛・レオン</t>
  </si>
  <si>
    <t>伊原　春樹</t>
  </si>
  <si>
    <t>中村　勝広</t>
  </si>
  <si>
    <t>Ｔ．コリンズ</t>
  </si>
  <si>
    <t>コリンズ・大石</t>
  </si>
  <si>
    <t>大石　大二郎</t>
  </si>
  <si>
    <t>岡田　彰布</t>
  </si>
  <si>
    <t>森脇　浩司</t>
  </si>
  <si>
    <t>福良　淳一</t>
  </si>
  <si>
    <t>西村　徳文</t>
  </si>
  <si>
    <t>王　貞治</t>
  </si>
  <si>
    <t>秋山　幸二</t>
  </si>
  <si>
    <t>工藤　公康</t>
  </si>
  <si>
    <t>野村　克也</t>
  </si>
  <si>
    <t>若松　勉</t>
  </si>
  <si>
    <t>古田　敦也</t>
  </si>
  <si>
    <t>高田　繁</t>
  </si>
  <si>
    <t>小川　淳司</t>
  </si>
  <si>
    <t>真中　満</t>
  </si>
  <si>
    <t>Ｂ．バレンタイン</t>
  </si>
  <si>
    <t>江尻　亮</t>
  </si>
  <si>
    <t>近藤　昭仁</t>
  </si>
  <si>
    <t>山本　功児</t>
  </si>
  <si>
    <t>伊東　勤</t>
  </si>
  <si>
    <t>井口　資仁</t>
  </si>
  <si>
    <t>大矢　明彦</t>
  </si>
  <si>
    <t>権藤　博</t>
  </si>
  <si>
    <t>森　祇晶</t>
  </si>
  <si>
    <t>山下　大輔</t>
  </si>
  <si>
    <t>牛島　和彦</t>
  </si>
  <si>
    <t>尾花　高夫</t>
  </si>
  <si>
    <t>中畑　清</t>
  </si>
  <si>
    <t>Ａ．ラミレス</t>
  </si>
  <si>
    <t>田尾　安志</t>
  </si>
  <si>
    <t>Ｍ．ブラウン</t>
  </si>
  <si>
    <t>星野　仙一</t>
  </si>
  <si>
    <t>大久保　博元</t>
  </si>
  <si>
    <t>梨田　昌孝</t>
  </si>
  <si>
    <t>平石　洋介</t>
  </si>
  <si>
    <t>長嶋　茂雄</t>
  </si>
  <si>
    <t>原　辰徳</t>
  </si>
  <si>
    <t>堀内　恒夫</t>
  </si>
  <si>
    <t>高橋　由伸</t>
  </si>
  <si>
    <t>三村　敏之</t>
  </si>
  <si>
    <t>達川　晃豊</t>
  </si>
  <si>
    <t>山本　浩二</t>
  </si>
  <si>
    <t>野村　謙二郎</t>
  </si>
  <si>
    <t>緒方　孝市</t>
  </si>
  <si>
    <t>藤田　平</t>
  </si>
  <si>
    <t>吉田　義男</t>
  </si>
  <si>
    <t>真弓　明信</t>
  </si>
  <si>
    <t>和田　豊</t>
  </si>
  <si>
    <t>金本　知憲</t>
  </si>
  <si>
    <t>矢野　燿大</t>
  </si>
  <si>
    <t>東尾　修</t>
  </si>
  <si>
    <t>渡辺　久信</t>
  </si>
  <si>
    <t>田邊　徳雄</t>
  </si>
  <si>
    <t>辻　発彦</t>
  </si>
  <si>
    <t>高木　守道</t>
  </si>
  <si>
    <t>山田　久志</t>
  </si>
  <si>
    <t>落合　博満</t>
  </si>
  <si>
    <t>谷繁　元信</t>
  </si>
  <si>
    <t>森　繁和</t>
  </si>
  <si>
    <t>与田　剛</t>
  </si>
  <si>
    <t>上田　利治</t>
  </si>
  <si>
    <t>大島　康徳</t>
  </si>
  <si>
    <t>Ｔ．ヒルマン</t>
  </si>
  <si>
    <t>栗山　英樹</t>
  </si>
  <si>
    <t>行ラベル</t>
  </si>
  <si>
    <t>総計</t>
  </si>
  <si>
    <t>列ラベル</t>
  </si>
  <si>
    <t>平均 / 順位</t>
  </si>
  <si>
    <t>合計 / 観客数</t>
  </si>
  <si>
    <t>リーグ</t>
  </si>
  <si>
    <t>リーグ</t>
    <phoneticPr fontId="19"/>
  </si>
  <si>
    <t>パ・リーグ</t>
  </si>
  <si>
    <t>パ・リーグ</t>
    <phoneticPr fontId="19"/>
  </si>
  <si>
    <t>セ・リーグ</t>
  </si>
  <si>
    <t>セ・リーグ</t>
    <phoneticPr fontId="19"/>
  </si>
  <si>
    <t>表示名</t>
    <rPh sb="0" eb="3">
      <t xml:space="preserve">ヒョウジメイ </t>
    </rPh>
    <phoneticPr fontId="19"/>
  </si>
  <si>
    <t>オリックス</t>
    <phoneticPr fontId="19"/>
  </si>
  <si>
    <t>ダイエー</t>
    <phoneticPr fontId="19"/>
  </si>
  <si>
    <t>ソフトバンク</t>
    <phoneticPr fontId="19"/>
  </si>
  <si>
    <t>ヤクルト</t>
    <phoneticPr fontId="19"/>
  </si>
  <si>
    <t>ロッテ</t>
    <phoneticPr fontId="19"/>
  </si>
  <si>
    <t>DeNA</t>
    <phoneticPr fontId="19"/>
  </si>
  <si>
    <t>近鉄</t>
    <rPh sb="0" eb="2">
      <t xml:space="preserve">キンテツ </t>
    </rPh>
    <phoneticPr fontId="19"/>
  </si>
  <si>
    <t>巨人</t>
    <rPh sb="0" eb="2">
      <t xml:space="preserve">キョジｎ </t>
    </rPh>
    <phoneticPr fontId="19"/>
  </si>
  <si>
    <t>広島</t>
    <rPh sb="0" eb="2">
      <t xml:space="preserve">ヒロシマ </t>
    </rPh>
    <phoneticPr fontId="19"/>
  </si>
  <si>
    <t>阪神</t>
    <rPh sb="0" eb="2">
      <t xml:space="preserve">ハンシｎ </t>
    </rPh>
    <phoneticPr fontId="19"/>
  </si>
  <si>
    <t>西武</t>
    <rPh sb="0" eb="2">
      <t xml:space="preserve">セイブ </t>
    </rPh>
    <phoneticPr fontId="19"/>
  </si>
  <si>
    <t>中日</t>
    <rPh sb="0" eb="2">
      <t xml:space="preserve">チュウニチ </t>
    </rPh>
    <phoneticPr fontId="19"/>
  </si>
  <si>
    <t>日本ハム</t>
    <rPh sb="0" eb="2">
      <t xml:space="preserve">ニホンハム </t>
    </rPh>
    <phoneticPr fontId="19"/>
  </si>
  <si>
    <t>(すべて)</t>
  </si>
  <si>
    <t>年度</t>
  </si>
  <si>
    <t>楽　　天</t>
    <phoneticPr fontId="19"/>
  </si>
  <si>
    <t>楽天</t>
    <rPh sb="0" eb="2">
      <t xml:space="preserve">ラクテン </t>
    </rPh>
    <phoneticPr fontId="19"/>
  </si>
  <si>
    <t>セ・リーグ 集計</t>
  </si>
  <si>
    <t>パ・リーグ 集計</t>
  </si>
  <si>
    <t>鈴木　啓示</t>
    <phoneticPr fontId="19"/>
  </si>
  <si>
    <t>佐々木　恭介</t>
    <phoneticPr fontId="19"/>
  </si>
  <si>
    <t>横浜</t>
    <phoneticPr fontId="19"/>
  </si>
  <si>
    <t>球団名</t>
    <rPh sb="0" eb="3">
      <t xml:space="preserve">キュウダンメイ </t>
    </rPh>
    <phoneticPr fontId="19"/>
  </si>
  <si>
    <t>オリックス</t>
  </si>
  <si>
    <t>近鉄</t>
  </si>
  <si>
    <t>西武</t>
  </si>
  <si>
    <t>ソフトバンク</t>
  </si>
  <si>
    <t>楽天</t>
  </si>
  <si>
    <t>鈴木　啓示</t>
  </si>
  <si>
    <t>佐々木　恭介</t>
  </si>
  <si>
    <t>合計 / 試合数</t>
  </si>
  <si>
    <t>合計 / 勝利数</t>
  </si>
  <si>
    <t>合計 / ホーム観客数率</t>
  </si>
  <si>
    <t>合計 / ホーム観客数</t>
  </si>
  <si>
    <t>合計 / ホーム試合数</t>
  </si>
  <si>
    <t>DeNA</t>
  </si>
  <si>
    <t>横浜</t>
  </si>
  <si>
    <t>巨人</t>
  </si>
  <si>
    <t>広島</t>
  </si>
  <si>
    <t>阪神</t>
  </si>
  <si>
    <t>中日</t>
  </si>
  <si>
    <t>合計 / 勝率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</si>
</sst>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7" fillId="33" borderId="0" xfId="0" applyFont="1" applyFill="1">
      <alignment vertical="center"/>
    </xf>
    <xf numFmtId="0" fontId="20" fillId="34" borderId="10" xfId="0" applyFont="1" applyFill="1" applyBorder="1">
      <alignment vertical="center"/>
    </xf>
    <xf numFmtId="0" fontId="0" fillId="0" borderId="0" xfId="0" applyBorder="1">
      <alignment vertical="center"/>
    </xf>
    <xf numFmtId="0" fontId="17" fillId="33" borderId="10" xfId="0" applyFont="1" applyFill="1" applyBorder="1">
      <alignment vertical="center"/>
    </xf>
    <xf numFmtId="0" fontId="0" fillId="0" borderId="10" xfId="0" pivotButton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>
      <alignment vertical="center"/>
    </xf>
    <xf numFmtId="0" fontId="0" fillId="35" borderId="10" xfId="0" applyFill="1" applyBorder="1">
      <alignment vertical="center"/>
    </xf>
    <xf numFmtId="0" fontId="21" fillId="35" borderId="10" xfId="0" applyFont="1" applyFill="1" applyBorder="1">
      <alignment vertical="center"/>
    </xf>
    <xf numFmtId="0" fontId="22" fillId="0" borderId="10" xfId="0" applyNumberFormat="1" applyFont="1" applyBorder="1">
      <alignment vertical="center"/>
    </xf>
    <xf numFmtId="0" fontId="23" fillId="0" borderId="10" xfId="0" applyFont="1" applyBorder="1">
      <alignment vertical="center"/>
    </xf>
    <xf numFmtId="0" fontId="0" fillId="0" borderId="10" xfId="0" applyBorder="1" applyAlignment="1">
      <alignment horizontal="left" vertical="center" inden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u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[npbdata.xlsx]■ 順位推移 (パ)!ピボットテーブル1</c:name>
    <c:fmtId val="1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'■ 順位推移 (パ)'!$B$3:$B$4</c:f>
              <c:strCache>
                <c:ptCount val="1"/>
                <c:pt idx="0">
                  <c:v>オリックス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(パ)'!$B$5:$B$30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A2-124F-BAC3-EF29C4F9ED39}"/>
            </c:ext>
          </c:extLst>
        </c:ser>
        <c:ser>
          <c:idx val="1"/>
          <c:order val="1"/>
          <c:tx>
            <c:strRef>
              <c:f>'■ 順位推移 (パ)'!$C$3:$C$4</c:f>
              <c:strCache>
                <c:ptCount val="1"/>
                <c:pt idx="0">
                  <c:v>ソフトバンク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(パ)'!$C$5:$C$30</c:f>
              <c:numCache>
                <c:formatCode>General</c:formatCode>
                <c:ptCount val="25"/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DA2-124F-BAC3-EF29C4F9ED39}"/>
            </c:ext>
          </c:extLst>
        </c:ser>
        <c:ser>
          <c:idx val="2"/>
          <c:order val="2"/>
          <c:tx>
            <c:strRef>
              <c:f>'■ 順位推移 (パ)'!$D$3:$D$4</c:f>
              <c:strCache>
                <c:ptCount val="1"/>
                <c:pt idx="0">
                  <c:v>ダイエー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(パ)'!$D$5:$D$30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DA2-124F-BAC3-EF29C4F9ED39}"/>
            </c:ext>
          </c:extLst>
        </c:ser>
        <c:ser>
          <c:idx val="3"/>
          <c:order val="3"/>
          <c:tx>
            <c:strRef>
              <c:f>'■ 順位推移 (パ)'!$E$3:$E$4</c:f>
              <c:strCache>
                <c:ptCount val="1"/>
                <c:pt idx="0">
                  <c:v>ロッテ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(パ)'!$E$5:$E$30</c:f>
              <c:numCache>
                <c:formatCode>General</c:formatCode>
                <c:ptCount val="25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DA2-124F-BAC3-EF29C4F9ED39}"/>
            </c:ext>
          </c:extLst>
        </c:ser>
        <c:ser>
          <c:idx val="4"/>
          <c:order val="4"/>
          <c:tx>
            <c:strRef>
              <c:f>'■ 順位推移 (パ)'!$F$3:$F$4</c:f>
              <c:strCache>
                <c:ptCount val="1"/>
                <c:pt idx="0">
                  <c:v>楽天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(パ)'!$F$5:$F$30</c:f>
              <c:numCache>
                <c:formatCode>General</c:formatCode>
                <c:ptCount val="25"/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DA2-124F-BAC3-EF29C4F9ED39}"/>
            </c:ext>
          </c:extLst>
        </c:ser>
        <c:ser>
          <c:idx val="5"/>
          <c:order val="5"/>
          <c:tx>
            <c:strRef>
              <c:f>'■ 順位推移 (パ)'!$G$3:$G$4</c:f>
              <c:strCache>
                <c:ptCount val="1"/>
                <c:pt idx="0">
                  <c:v>近鉄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(パ)'!$G$5:$G$30</c:f>
              <c:numCache>
                <c:formatCode>General</c:formatCode>
                <c:ptCount val="25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DA2-124F-BAC3-EF29C4F9ED39}"/>
            </c:ext>
          </c:extLst>
        </c:ser>
        <c:ser>
          <c:idx val="6"/>
          <c:order val="6"/>
          <c:tx>
            <c:strRef>
              <c:f>'■ 順位推移 (パ)'!$H$3:$H$4</c:f>
              <c:strCache>
                <c:ptCount val="1"/>
                <c:pt idx="0">
                  <c:v>西武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(パ)'!$H$5:$H$30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DA2-124F-BAC3-EF29C4F9ED39}"/>
            </c:ext>
          </c:extLst>
        </c:ser>
        <c:ser>
          <c:idx val="7"/>
          <c:order val="7"/>
          <c:tx>
            <c:strRef>
              <c:f>'■ 順位推移 (パ)'!$I$3:$I$4</c:f>
              <c:strCache>
                <c:ptCount val="1"/>
                <c:pt idx="0">
                  <c:v>日本ハム</c:v>
                </c:pt>
              </c:strCache>
            </c:strRef>
          </c:tx>
          <c:cat>
            <c:strRef>
              <c:f>'■ 順位推移 (パ)'!$A$5:$A$30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 (パ)'!$I$5:$I$30</c:f>
              <c:numCache>
                <c:formatCode>General</c:formatCode>
                <c:ptCount val="2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DA2-124F-BAC3-EF29C4F9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480128"/>
        <c:axId val="1580896480"/>
      </c:lineChart>
      <c:catAx>
        <c:axId val="15664801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0896480"/>
        <c:crossesAt val="1"/>
        <c:auto val="1"/>
        <c:lblAlgn val="ctr"/>
        <c:lblOffset val="100"/>
        <c:noMultiLvlLbl val="0"/>
      </c:catAx>
      <c:valAx>
        <c:axId val="1580896480"/>
        <c:scaling>
          <c:orientation val="maxMin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6480128"/>
        <c:crosses val="autoZero"/>
        <c:crossBetween val="between"/>
        <c:majorUnit val="1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[npbdata.xlsx]■ 順位推移（セ）!ピボットテーブル1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'■ 順位推移（セ）'!$B$3:$B$4</c:f>
              <c:strCache>
                <c:ptCount val="1"/>
                <c:pt idx="0">
                  <c:v>ＤｅＮＡ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'■ 順位推移（セ）'!$A$5:$A$30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順位推移（セ）'!$B$5:$B$30</c:f>
              <c:numCache>
                <c:formatCode>General</c:formatCode>
                <c:ptCount val="25"/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71-D149-8B75-C494079A0BB1}"/>
            </c:ext>
          </c:extLst>
        </c:ser>
        <c:ser>
          <c:idx val="1"/>
          <c:order val="1"/>
          <c:tx>
            <c:strRef>
              <c:f>'■ 順位推移（セ）'!$C$3:$C$4</c:f>
              <c:strCache>
                <c:ptCount val="1"/>
                <c:pt idx="0">
                  <c:v>ヤクルト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'■ 順位推移（セ）'!$A$5:$A$30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順位推移（セ）'!$C$5:$C$30</c:f>
              <c:numCache>
                <c:formatCode>General</c:formatCode>
                <c:ptCount val="2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1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71-D149-8B75-C494079A0BB1}"/>
            </c:ext>
          </c:extLst>
        </c:ser>
        <c:ser>
          <c:idx val="2"/>
          <c:order val="2"/>
          <c:tx>
            <c:strRef>
              <c:f>'■ 順位推移（セ）'!$D$3:$D$4</c:f>
              <c:strCache>
                <c:ptCount val="1"/>
                <c:pt idx="0">
                  <c:v>横　　浜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'■ 順位推移（セ）'!$A$5:$A$30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順位推移（セ）'!$D$5:$D$30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71-D149-8B75-C494079A0BB1}"/>
            </c:ext>
          </c:extLst>
        </c:ser>
        <c:ser>
          <c:idx val="3"/>
          <c:order val="3"/>
          <c:tx>
            <c:strRef>
              <c:f>'■ 順位推移（セ）'!$E$3:$E$4</c:f>
              <c:strCache>
                <c:ptCount val="1"/>
                <c:pt idx="0">
                  <c:v>巨　　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'■ 順位推移（セ）'!$A$5:$A$30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順位推移（セ）'!$E$5:$E$30</c:f>
              <c:numCache>
                <c:formatCode>General</c:formatCode>
                <c:ptCount val="2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71-D149-8B75-C494079A0BB1}"/>
            </c:ext>
          </c:extLst>
        </c:ser>
        <c:ser>
          <c:idx val="4"/>
          <c:order val="4"/>
          <c:tx>
            <c:strRef>
              <c:f>'■ 順位推移（セ）'!$F$3:$F$4</c:f>
              <c:strCache>
                <c:ptCount val="1"/>
                <c:pt idx="0">
                  <c:v>広　　島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'■ 順位推移（セ）'!$A$5:$A$30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順位推移（セ）'!$F$5:$F$30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971-D149-8B75-C494079A0BB1}"/>
            </c:ext>
          </c:extLst>
        </c:ser>
        <c:ser>
          <c:idx val="5"/>
          <c:order val="5"/>
          <c:tx>
            <c:strRef>
              <c:f>'■ 順位推移（セ）'!$G$3:$G$4</c:f>
              <c:strCache>
                <c:ptCount val="1"/>
                <c:pt idx="0">
                  <c:v>阪　　神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'■ 順位推移（セ）'!$A$5:$A$30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順位推移（セ）'!$G$5:$G$30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971-D149-8B75-C494079A0BB1}"/>
            </c:ext>
          </c:extLst>
        </c:ser>
        <c:ser>
          <c:idx val="6"/>
          <c:order val="6"/>
          <c:tx>
            <c:strRef>
              <c:f>'■ 順位推移（セ）'!$H$3:$H$4</c:f>
              <c:strCache>
                <c:ptCount val="1"/>
                <c:pt idx="0">
                  <c:v>中　　日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'■ 順位推移（セ）'!$A$5:$A$30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順位推移（セ）'!$H$5:$H$30</c:f>
              <c:numCache>
                <c:formatCode>General</c:formatCode>
                <c:ptCount val="25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71-D149-8B75-C494079A0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480128"/>
        <c:axId val="1580896480"/>
      </c:lineChart>
      <c:catAx>
        <c:axId val="15664801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0896480"/>
        <c:crossesAt val="1"/>
        <c:auto val="1"/>
        <c:lblAlgn val="ctr"/>
        <c:lblOffset val="100"/>
        <c:noMultiLvlLbl val="0"/>
      </c:catAx>
      <c:valAx>
        <c:axId val="1580896480"/>
        <c:scaling>
          <c:orientation val="maxMin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6480128"/>
        <c:crosses val="autoZero"/>
        <c:crossBetween val="between"/>
        <c:majorUnit val="1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[npbdata.xlsx]■ 観客数推移!ピボットテーブル1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'■ 観客数推移'!$B$3:$B$5</c:f>
              <c:strCache>
                <c:ptCount val="1"/>
                <c:pt idx="0">
                  <c:v>セ・リーグ - ＤｅＮＡ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観客数推移'!$B$6:$B$31</c:f>
              <c:numCache>
                <c:formatCode>General</c:formatCode>
                <c:ptCount val="25"/>
                <c:pt idx="17">
                  <c:v>3087989</c:v>
                </c:pt>
                <c:pt idx="18">
                  <c:v>3350207</c:v>
                </c:pt>
                <c:pt idx="19">
                  <c:v>3482107</c:v>
                </c:pt>
                <c:pt idx="20">
                  <c:v>4011501</c:v>
                </c:pt>
                <c:pt idx="21">
                  <c:v>4125519</c:v>
                </c:pt>
                <c:pt idx="22">
                  <c:v>4329565</c:v>
                </c:pt>
                <c:pt idx="23">
                  <c:v>4387567</c:v>
                </c:pt>
                <c:pt idx="24">
                  <c:v>4685301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22B-744C-A397-A96236B908E1}"/>
            </c:ext>
          </c:extLst>
        </c:ser>
        <c:ser>
          <c:idx val="1"/>
          <c:order val="1"/>
          <c:tx>
            <c:strRef>
              <c:f>'■ 観客数推移'!$C$3:$C$5</c:f>
              <c:strCache>
                <c:ptCount val="1"/>
                <c:pt idx="0">
                  <c:v>セ・リーグ - ヤクルト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観客数推移'!$C$6:$C$31</c:f>
              <c:numCache>
                <c:formatCode>General</c:formatCode>
                <c:ptCount val="25"/>
                <c:pt idx="0">
                  <c:v>4142000</c:v>
                </c:pt>
                <c:pt idx="1">
                  <c:v>3925000</c:v>
                </c:pt>
                <c:pt idx="2">
                  <c:v>4311000</c:v>
                </c:pt>
                <c:pt idx="3">
                  <c:v>3987000</c:v>
                </c:pt>
                <c:pt idx="4">
                  <c:v>3992500</c:v>
                </c:pt>
                <c:pt idx="5">
                  <c:v>3662500</c:v>
                </c:pt>
                <c:pt idx="6">
                  <c:v>3874500</c:v>
                </c:pt>
                <c:pt idx="7">
                  <c:v>3984500</c:v>
                </c:pt>
                <c:pt idx="8">
                  <c:v>3926000</c:v>
                </c:pt>
                <c:pt idx="9">
                  <c:v>4030500</c:v>
                </c:pt>
                <c:pt idx="10">
                  <c:v>3017344</c:v>
                </c:pt>
                <c:pt idx="11">
                  <c:v>3191191</c:v>
                </c:pt>
                <c:pt idx="12">
                  <c:v>3248653</c:v>
                </c:pt>
                <c:pt idx="13">
                  <c:v>3331713</c:v>
                </c:pt>
                <c:pt idx="14">
                  <c:v>3383861</c:v>
                </c:pt>
                <c:pt idx="15">
                  <c:v>3300021</c:v>
                </c:pt>
                <c:pt idx="16">
                  <c:v>3161635</c:v>
                </c:pt>
                <c:pt idx="17">
                  <c:v>3262157</c:v>
                </c:pt>
                <c:pt idx="18">
                  <c:v>3380660</c:v>
                </c:pt>
                <c:pt idx="19">
                  <c:v>3520162</c:v>
                </c:pt>
                <c:pt idx="20">
                  <c:v>4012562</c:v>
                </c:pt>
                <c:pt idx="21">
                  <c:v>4100393</c:v>
                </c:pt>
                <c:pt idx="22">
                  <c:v>4071400</c:v>
                </c:pt>
                <c:pt idx="23">
                  <c:v>4249518</c:v>
                </c:pt>
                <c:pt idx="24">
                  <c:v>4392246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22B-744C-A397-A96236B908E1}"/>
            </c:ext>
          </c:extLst>
        </c:ser>
        <c:ser>
          <c:idx val="2"/>
          <c:order val="2"/>
          <c:tx>
            <c:strRef>
              <c:f>'■ 観客数推移'!$D$3:$D$5</c:f>
              <c:strCache>
                <c:ptCount val="1"/>
                <c:pt idx="0">
                  <c:v>セ・リーグ - 横　　浜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観客数推移'!$D$6:$D$31</c:f>
              <c:numCache>
                <c:formatCode>General</c:formatCode>
                <c:ptCount val="25"/>
                <c:pt idx="0">
                  <c:v>3405000</c:v>
                </c:pt>
                <c:pt idx="1">
                  <c:v>3440000</c:v>
                </c:pt>
                <c:pt idx="2">
                  <c:v>3879000</c:v>
                </c:pt>
                <c:pt idx="3">
                  <c:v>4047000</c:v>
                </c:pt>
                <c:pt idx="4">
                  <c:v>3829000</c:v>
                </c:pt>
                <c:pt idx="5">
                  <c:v>3770500</c:v>
                </c:pt>
                <c:pt idx="6">
                  <c:v>3712000</c:v>
                </c:pt>
                <c:pt idx="7">
                  <c:v>3581500</c:v>
                </c:pt>
                <c:pt idx="8">
                  <c:v>3632500</c:v>
                </c:pt>
                <c:pt idx="9">
                  <c:v>3763000</c:v>
                </c:pt>
                <c:pt idx="10">
                  <c:v>2838573</c:v>
                </c:pt>
                <c:pt idx="11">
                  <c:v>2860831</c:v>
                </c:pt>
                <c:pt idx="12">
                  <c:v>3218699</c:v>
                </c:pt>
                <c:pt idx="13">
                  <c:v>2974661</c:v>
                </c:pt>
                <c:pt idx="14">
                  <c:v>3292137</c:v>
                </c:pt>
                <c:pt idx="15">
                  <c:v>3191904</c:v>
                </c:pt>
                <c:pt idx="16">
                  <c:v>2942825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922B-744C-A397-A96236B908E1}"/>
            </c:ext>
          </c:extLst>
        </c:ser>
        <c:ser>
          <c:idx val="3"/>
          <c:order val="3"/>
          <c:tx>
            <c:strRef>
              <c:f>'■ 観客数推移'!$E$3:$E$5</c:f>
              <c:strCache>
                <c:ptCount val="1"/>
                <c:pt idx="0">
                  <c:v>セ・リーグ - 巨　　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観客数推移'!$E$6:$E$31</c:f>
              <c:numCache>
                <c:formatCode>General</c:formatCode>
                <c:ptCount val="25"/>
                <c:pt idx="0">
                  <c:v>5937000</c:v>
                </c:pt>
                <c:pt idx="1">
                  <c:v>5813000</c:v>
                </c:pt>
                <c:pt idx="2">
                  <c:v>6067500</c:v>
                </c:pt>
                <c:pt idx="3">
                  <c:v>6083000</c:v>
                </c:pt>
                <c:pt idx="4">
                  <c:v>6126500</c:v>
                </c:pt>
                <c:pt idx="5">
                  <c:v>6079000</c:v>
                </c:pt>
                <c:pt idx="6">
                  <c:v>6261500</c:v>
                </c:pt>
                <c:pt idx="7">
                  <c:v>6292000</c:v>
                </c:pt>
                <c:pt idx="8">
                  <c:v>6151000</c:v>
                </c:pt>
                <c:pt idx="9">
                  <c:v>6011000</c:v>
                </c:pt>
                <c:pt idx="10">
                  <c:v>4955694</c:v>
                </c:pt>
                <c:pt idx="11">
                  <c:v>4943993</c:v>
                </c:pt>
                <c:pt idx="12">
                  <c:v>5037706</c:v>
                </c:pt>
                <c:pt idx="13">
                  <c:v>4937269</c:v>
                </c:pt>
                <c:pt idx="14">
                  <c:v>5158518</c:v>
                </c:pt>
                <c:pt idx="15">
                  <c:v>5160332</c:v>
                </c:pt>
                <c:pt idx="16">
                  <c:v>4783717</c:v>
                </c:pt>
                <c:pt idx="17">
                  <c:v>4929833</c:v>
                </c:pt>
                <c:pt idx="18">
                  <c:v>5152851</c:v>
                </c:pt>
                <c:pt idx="19">
                  <c:v>5250427</c:v>
                </c:pt>
                <c:pt idx="20">
                  <c:v>5211966</c:v>
                </c:pt>
                <c:pt idx="21">
                  <c:v>5196685</c:v>
                </c:pt>
                <c:pt idx="22">
                  <c:v>5210791</c:v>
                </c:pt>
                <c:pt idx="23">
                  <c:v>5347729</c:v>
                </c:pt>
                <c:pt idx="24">
                  <c:v>5380499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22B-744C-A397-A96236B908E1}"/>
            </c:ext>
          </c:extLst>
        </c:ser>
        <c:ser>
          <c:idx val="4"/>
          <c:order val="4"/>
          <c:tx>
            <c:strRef>
              <c:f>'■ 観客数推移'!$F$3:$F$5</c:f>
              <c:strCache>
                <c:ptCount val="1"/>
                <c:pt idx="0">
                  <c:v>セ・リーグ - 広　　島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観客数推移'!$F$6:$F$31</c:f>
              <c:numCache>
                <c:formatCode>General</c:formatCode>
                <c:ptCount val="25"/>
                <c:pt idx="0">
                  <c:v>3422000</c:v>
                </c:pt>
                <c:pt idx="1">
                  <c:v>3403000</c:v>
                </c:pt>
                <c:pt idx="2">
                  <c:v>3551500</c:v>
                </c:pt>
                <c:pt idx="3">
                  <c:v>3271000</c:v>
                </c:pt>
                <c:pt idx="4">
                  <c:v>3386000</c:v>
                </c:pt>
                <c:pt idx="5">
                  <c:v>3330500</c:v>
                </c:pt>
                <c:pt idx="6">
                  <c:v>3221500</c:v>
                </c:pt>
                <c:pt idx="7">
                  <c:v>3200000</c:v>
                </c:pt>
                <c:pt idx="8">
                  <c:v>3248500</c:v>
                </c:pt>
                <c:pt idx="9">
                  <c:v>3378500</c:v>
                </c:pt>
                <c:pt idx="10">
                  <c:v>2893475</c:v>
                </c:pt>
                <c:pt idx="11">
                  <c:v>2800583</c:v>
                </c:pt>
                <c:pt idx="12">
                  <c:v>3022595</c:v>
                </c:pt>
                <c:pt idx="13">
                  <c:v>3366229</c:v>
                </c:pt>
                <c:pt idx="14">
                  <c:v>3835350</c:v>
                </c:pt>
                <c:pt idx="15">
                  <c:v>3568452</c:v>
                </c:pt>
                <c:pt idx="16">
                  <c:v>3514878</c:v>
                </c:pt>
                <c:pt idx="17">
                  <c:v>3579814</c:v>
                </c:pt>
                <c:pt idx="18">
                  <c:v>3624810</c:v>
                </c:pt>
                <c:pt idx="19">
                  <c:v>4044075</c:v>
                </c:pt>
                <c:pt idx="20">
                  <c:v>4495174</c:v>
                </c:pt>
                <c:pt idx="21">
                  <c:v>4448644</c:v>
                </c:pt>
                <c:pt idx="22">
                  <c:v>4555694</c:v>
                </c:pt>
                <c:pt idx="23">
                  <c:v>4647531</c:v>
                </c:pt>
                <c:pt idx="24">
                  <c:v>4661671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22B-744C-A397-A96236B908E1}"/>
            </c:ext>
          </c:extLst>
        </c:ser>
        <c:ser>
          <c:idx val="5"/>
          <c:order val="5"/>
          <c:tx>
            <c:strRef>
              <c:f>'■ 観客数推移'!$G$3:$G$5</c:f>
              <c:strCache>
                <c:ptCount val="1"/>
                <c:pt idx="0">
                  <c:v>セ・リーグ - 阪　　神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観客数推移'!$G$6:$G$31</c:f>
              <c:numCache>
                <c:formatCode>General</c:formatCode>
                <c:ptCount val="25"/>
                <c:pt idx="0">
                  <c:v>4166000</c:v>
                </c:pt>
                <c:pt idx="1">
                  <c:v>3918000</c:v>
                </c:pt>
                <c:pt idx="2">
                  <c:v>4615500</c:v>
                </c:pt>
                <c:pt idx="3">
                  <c:v>4183000</c:v>
                </c:pt>
                <c:pt idx="4">
                  <c:v>4756000</c:v>
                </c:pt>
                <c:pt idx="5">
                  <c:v>4571000</c:v>
                </c:pt>
                <c:pt idx="6">
                  <c:v>4237500</c:v>
                </c:pt>
                <c:pt idx="7">
                  <c:v>5058000</c:v>
                </c:pt>
                <c:pt idx="8">
                  <c:v>5779000</c:v>
                </c:pt>
                <c:pt idx="9">
                  <c:v>5805000</c:v>
                </c:pt>
                <c:pt idx="10">
                  <c:v>5207149</c:v>
                </c:pt>
                <c:pt idx="11">
                  <c:v>5235069</c:v>
                </c:pt>
                <c:pt idx="12">
                  <c:v>5253690</c:v>
                </c:pt>
                <c:pt idx="13">
                  <c:v>5124784</c:v>
                </c:pt>
                <c:pt idx="14">
                  <c:v>5151091</c:v>
                </c:pt>
                <c:pt idx="15">
                  <c:v>5200637</c:v>
                </c:pt>
                <c:pt idx="16">
                  <c:v>4879174</c:v>
                </c:pt>
                <c:pt idx="17">
                  <c:v>4695452</c:v>
                </c:pt>
                <c:pt idx="18">
                  <c:v>4834357</c:v>
                </c:pt>
                <c:pt idx="19">
                  <c:v>4801771</c:v>
                </c:pt>
                <c:pt idx="20">
                  <c:v>5109292</c:v>
                </c:pt>
                <c:pt idx="21">
                  <c:v>5181344</c:v>
                </c:pt>
                <c:pt idx="22">
                  <c:v>5314196</c:v>
                </c:pt>
                <c:pt idx="23">
                  <c:v>5204159</c:v>
                </c:pt>
                <c:pt idx="24">
                  <c:v>5469698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922B-744C-A397-A96236B908E1}"/>
            </c:ext>
          </c:extLst>
        </c:ser>
        <c:ser>
          <c:idx val="6"/>
          <c:order val="6"/>
          <c:tx>
            <c:strRef>
              <c:f>'■ 観客数推移'!$H$3:$H$5</c:f>
              <c:strCache>
                <c:ptCount val="1"/>
                <c:pt idx="0">
                  <c:v>セ・リーグ - 中　　日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観客数推移'!$H$6:$H$31</c:f>
              <c:numCache>
                <c:formatCode>General</c:formatCode>
                <c:ptCount val="25"/>
                <c:pt idx="0">
                  <c:v>3618000</c:v>
                </c:pt>
                <c:pt idx="1">
                  <c:v>3947000</c:v>
                </c:pt>
                <c:pt idx="2">
                  <c:v>4542500</c:v>
                </c:pt>
                <c:pt idx="3">
                  <c:v>4437000</c:v>
                </c:pt>
                <c:pt idx="4">
                  <c:v>4589000</c:v>
                </c:pt>
                <c:pt idx="5">
                  <c:v>4333500</c:v>
                </c:pt>
                <c:pt idx="6">
                  <c:v>4292000</c:v>
                </c:pt>
                <c:pt idx="7">
                  <c:v>4371000</c:v>
                </c:pt>
                <c:pt idx="8">
                  <c:v>4304000</c:v>
                </c:pt>
                <c:pt idx="9">
                  <c:v>4552000</c:v>
                </c:pt>
                <c:pt idx="10">
                  <c:v>3939169</c:v>
                </c:pt>
                <c:pt idx="11">
                  <c:v>4142109</c:v>
                </c:pt>
                <c:pt idx="12">
                  <c:v>4288325</c:v>
                </c:pt>
                <c:pt idx="13">
                  <c:v>4262439</c:v>
                </c:pt>
                <c:pt idx="14">
                  <c:v>4285763</c:v>
                </c:pt>
                <c:pt idx="15">
                  <c:v>4085446</c:v>
                </c:pt>
                <c:pt idx="16">
                  <c:v>4011334</c:v>
                </c:pt>
                <c:pt idx="17">
                  <c:v>3811199</c:v>
                </c:pt>
                <c:pt idx="18">
                  <c:v>3788358</c:v>
                </c:pt>
                <c:pt idx="19">
                  <c:v>3918885</c:v>
                </c:pt>
                <c:pt idx="20">
                  <c:v>4085211</c:v>
                </c:pt>
                <c:pt idx="21">
                  <c:v>4247524</c:v>
                </c:pt>
                <c:pt idx="22">
                  <c:v>4190883</c:v>
                </c:pt>
                <c:pt idx="23">
                  <c:v>4430996</c:v>
                </c:pt>
                <c:pt idx="24">
                  <c:v>4688351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922B-744C-A397-A96236B908E1}"/>
            </c:ext>
          </c:extLst>
        </c:ser>
        <c:ser>
          <c:idx val="7"/>
          <c:order val="7"/>
          <c:tx>
            <c:strRef>
              <c:f>'■ 観客数推移'!$J$3:$J$5</c:f>
              <c:strCache>
                <c:ptCount val="1"/>
                <c:pt idx="0">
                  <c:v>パ・リーグ - ｵﾘｯｸｽ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観客数推移'!$J$6:$J$31</c:f>
              <c:numCache>
                <c:formatCode>General</c:formatCode>
                <c:ptCount val="25"/>
                <c:pt idx="0">
                  <c:v>3760000</c:v>
                </c:pt>
                <c:pt idx="1">
                  <c:v>3928000</c:v>
                </c:pt>
                <c:pt idx="2">
                  <c:v>4123500</c:v>
                </c:pt>
                <c:pt idx="3">
                  <c:v>3084000</c:v>
                </c:pt>
                <c:pt idx="4">
                  <c:v>2968500</c:v>
                </c:pt>
                <c:pt idx="5">
                  <c:v>3136500</c:v>
                </c:pt>
                <c:pt idx="6">
                  <c:v>2737000</c:v>
                </c:pt>
                <c:pt idx="7">
                  <c:v>2643000</c:v>
                </c:pt>
                <c:pt idx="8">
                  <c:v>2879000</c:v>
                </c:pt>
                <c:pt idx="9">
                  <c:v>3116000</c:v>
                </c:pt>
                <c:pt idx="10">
                  <c:v>2643152</c:v>
                </c:pt>
                <c:pt idx="11">
                  <c:v>2826261</c:v>
                </c:pt>
                <c:pt idx="12">
                  <c:v>2624904</c:v>
                </c:pt>
                <c:pt idx="13">
                  <c:v>2809068</c:v>
                </c:pt>
                <c:pt idx="14">
                  <c:v>2875785</c:v>
                </c:pt>
                <c:pt idx="15">
                  <c:v>3077389</c:v>
                </c:pt>
                <c:pt idx="16">
                  <c:v>3049710</c:v>
                </c:pt>
                <c:pt idx="17">
                  <c:v>2897768</c:v>
                </c:pt>
                <c:pt idx="18">
                  <c:v>3099533</c:v>
                </c:pt>
                <c:pt idx="19">
                  <c:v>3492809</c:v>
                </c:pt>
                <c:pt idx="20">
                  <c:v>3554029</c:v>
                </c:pt>
                <c:pt idx="21">
                  <c:v>3693934</c:v>
                </c:pt>
                <c:pt idx="22">
                  <c:v>3538622</c:v>
                </c:pt>
                <c:pt idx="23">
                  <c:v>3503127</c:v>
                </c:pt>
                <c:pt idx="24">
                  <c:v>3794652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922B-744C-A397-A96236B908E1}"/>
            </c:ext>
          </c:extLst>
        </c:ser>
        <c:ser>
          <c:idx val="8"/>
          <c:order val="8"/>
          <c:tx>
            <c:strRef>
              <c:f>'■ 観客数推移'!$K$3:$K$5</c:f>
              <c:strCache>
                <c:ptCount val="1"/>
                <c:pt idx="0">
                  <c:v>パ・リーグ - ｿﾌﾄﾊﾞﾝｸ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観客数推移'!$K$6:$K$31</c:f>
              <c:numCache>
                <c:formatCode>General</c:formatCode>
                <c:ptCount val="25"/>
                <c:pt idx="10">
                  <c:v>3606356</c:v>
                </c:pt>
                <c:pt idx="11">
                  <c:v>3565596</c:v>
                </c:pt>
                <c:pt idx="12">
                  <c:v>3815598</c:v>
                </c:pt>
                <c:pt idx="13">
                  <c:v>3786340</c:v>
                </c:pt>
                <c:pt idx="14">
                  <c:v>3835569</c:v>
                </c:pt>
                <c:pt idx="15">
                  <c:v>3762587</c:v>
                </c:pt>
                <c:pt idx="16">
                  <c:v>3943284</c:v>
                </c:pt>
                <c:pt idx="17">
                  <c:v>3945163</c:v>
                </c:pt>
                <c:pt idx="18">
                  <c:v>4001282</c:v>
                </c:pt>
                <c:pt idx="19">
                  <c:v>4181843</c:v>
                </c:pt>
                <c:pt idx="20">
                  <c:v>4219877</c:v>
                </c:pt>
                <c:pt idx="21">
                  <c:v>4380497</c:v>
                </c:pt>
                <c:pt idx="22">
                  <c:v>4399392</c:v>
                </c:pt>
                <c:pt idx="23">
                  <c:v>4439121</c:v>
                </c:pt>
                <c:pt idx="24">
                  <c:v>4639231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922B-744C-A397-A96236B908E1}"/>
            </c:ext>
          </c:extLst>
        </c:ser>
        <c:ser>
          <c:idx val="9"/>
          <c:order val="9"/>
          <c:tx>
            <c:strRef>
              <c:f>'■ 観客数推移'!$L$3:$L$5</c:f>
              <c:strCache>
                <c:ptCount val="1"/>
                <c:pt idx="0">
                  <c:v>パ・リーグ - ダイエー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観客数推移'!$L$6:$L$31</c:f>
              <c:numCache>
                <c:formatCode>General</c:formatCode>
                <c:ptCount val="25"/>
                <c:pt idx="0">
                  <c:v>4102000</c:v>
                </c:pt>
                <c:pt idx="1">
                  <c:v>3488000</c:v>
                </c:pt>
                <c:pt idx="2">
                  <c:v>3770000</c:v>
                </c:pt>
                <c:pt idx="3">
                  <c:v>3516000</c:v>
                </c:pt>
                <c:pt idx="4">
                  <c:v>3832000</c:v>
                </c:pt>
                <c:pt idx="5">
                  <c:v>4266000</c:v>
                </c:pt>
                <c:pt idx="6">
                  <c:v>4797000</c:v>
                </c:pt>
                <c:pt idx="7">
                  <c:v>4555000</c:v>
                </c:pt>
                <c:pt idx="8">
                  <c:v>4994000</c:v>
                </c:pt>
                <c:pt idx="9">
                  <c:v>4820000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922B-744C-A397-A96236B908E1}"/>
            </c:ext>
          </c:extLst>
        </c:ser>
        <c:ser>
          <c:idx val="10"/>
          <c:order val="10"/>
          <c:tx>
            <c:strRef>
              <c:f>'■ 観客数推移'!$M$3:$M$5</c:f>
              <c:strCache>
                <c:ptCount val="1"/>
                <c:pt idx="0">
                  <c:v>パ・リーグ - ロッテ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観客数推移'!$M$6:$M$31</c:f>
              <c:numCache>
                <c:formatCode>General</c:formatCode>
                <c:ptCount val="25"/>
                <c:pt idx="0">
                  <c:v>2726000</c:v>
                </c:pt>
                <c:pt idx="1">
                  <c:v>2378000</c:v>
                </c:pt>
                <c:pt idx="2">
                  <c:v>2461000</c:v>
                </c:pt>
                <c:pt idx="3">
                  <c:v>2255500</c:v>
                </c:pt>
                <c:pt idx="4">
                  <c:v>2579000</c:v>
                </c:pt>
                <c:pt idx="5">
                  <c:v>2697000</c:v>
                </c:pt>
                <c:pt idx="6">
                  <c:v>2966500</c:v>
                </c:pt>
                <c:pt idx="7">
                  <c:v>2835000</c:v>
                </c:pt>
                <c:pt idx="8">
                  <c:v>2852000</c:v>
                </c:pt>
                <c:pt idx="9">
                  <c:v>3323000</c:v>
                </c:pt>
                <c:pt idx="10">
                  <c:v>2783753</c:v>
                </c:pt>
                <c:pt idx="11">
                  <c:v>2983779</c:v>
                </c:pt>
                <c:pt idx="12">
                  <c:v>3179488</c:v>
                </c:pt>
                <c:pt idx="13">
                  <c:v>3284076</c:v>
                </c:pt>
                <c:pt idx="14">
                  <c:v>3140136</c:v>
                </c:pt>
                <c:pt idx="15">
                  <c:v>3280158</c:v>
                </c:pt>
                <c:pt idx="16">
                  <c:v>3024960</c:v>
                </c:pt>
                <c:pt idx="17">
                  <c:v>3014523</c:v>
                </c:pt>
                <c:pt idx="18">
                  <c:v>3008827</c:v>
                </c:pt>
                <c:pt idx="19">
                  <c:v>2980971</c:v>
                </c:pt>
                <c:pt idx="20">
                  <c:v>3213164</c:v>
                </c:pt>
                <c:pt idx="21">
                  <c:v>3538388</c:v>
                </c:pt>
                <c:pt idx="22">
                  <c:v>3356888</c:v>
                </c:pt>
                <c:pt idx="23">
                  <c:v>3512275</c:v>
                </c:pt>
                <c:pt idx="24">
                  <c:v>3760494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922B-744C-A397-A96236B908E1}"/>
            </c:ext>
          </c:extLst>
        </c:ser>
        <c:ser>
          <c:idx val="11"/>
          <c:order val="11"/>
          <c:tx>
            <c:strRef>
              <c:f>'■ 観客数推移'!$N$3:$N$5</c:f>
              <c:strCache>
                <c:ptCount val="1"/>
                <c:pt idx="0">
                  <c:v>パ・リーグ - 楽　　天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観客数推移'!$N$6:$N$31</c:f>
              <c:numCache>
                <c:formatCode>General</c:formatCode>
                <c:ptCount val="25"/>
                <c:pt idx="10">
                  <c:v>2474329</c:v>
                </c:pt>
                <c:pt idx="11">
                  <c:v>2337179</c:v>
                </c:pt>
                <c:pt idx="12">
                  <c:v>2768588</c:v>
                </c:pt>
                <c:pt idx="13">
                  <c:v>2927261</c:v>
                </c:pt>
                <c:pt idx="14">
                  <c:v>3053299</c:v>
                </c:pt>
                <c:pt idx="15">
                  <c:v>2803996</c:v>
                </c:pt>
                <c:pt idx="16">
                  <c:v>2876104</c:v>
                </c:pt>
                <c:pt idx="17">
                  <c:v>2862150</c:v>
                </c:pt>
                <c:pt idx="18">
                  <c:v>3004587</c:v>
                </c:pt>
                <c:pt idx="19">
                  <c:v>3189075</c:v>
                </c:pt>
                <c:pt idx="20">
                  <c:v>3265404</c:v>
                </c:pt>
                <c:pt idx="21">
                  <c:v>3508210</c:v>
                </c:pt>
                <c:pt idx="22">
                  <c:v>3652759</c:v>
                </c:pt>
                <c:pt idx="23">
                  <c:v>3667426</c:v>
                </c:pt>
                <c:pt idx="24">
                  <c:v>3833526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2B-744C-A397-A96236B908E1}"/>
            </c:ext>
          </c:extLst>
        </c:ser>
        <c:ser>
          <c:idx val="12"/>
          <c:order val="12"/>
          <c:tx>
            <c:strRef>
              <c:f>'■ 観客数推移'!$O$3:$O$5</c:f>
              <c:strCache>
                <c:ptCount val="1"/>
                <c:pt idx="0">
                  <c:v>パ・リーグ - 近　　鉄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観客数推移'!$O$6:$O$31</c:f>
              <c:numCache>
                <c:formatCode>General</c:formatCode>
                <c:ptCount val="25"/>
                <c:pt idx="0">
                  <c:v>2482000</c:v>
                </c:pt>
                <c:pt idx="1">
                  <c:v>2181000</c:v>
                </c:pt>
                <c:pt idx="2">
                  <c:v>3278000</c:v>
                </c:pt>
                <c:pt idx="3">
                  <c:v>2588000</c:v>
                </c:pt>
                <c:pt idx="4">
                  <c:v>2457000</c:v>
                </c:pt>
                <c:pt idx="5">
                  <c:v>2606000</c:v>
                </c:pt>
                <c:pt idx="6">
                  <c:v>3258000</c:v>
                </c:pt>
                <c:pt idx="7">
                  <c:v>3126000</c:v>
                </c:pt>
                <c:pt idx="8">
                  <c:v>3194000</c:v>
                </c:pt>
                <c:pt idx="9">
                  <c:v>3083000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922B-744C-A397-A96236B908E1}"/>
            </c:ext>
          </c:extLst>
        </c:ser>
        <c:ser>
          <c:idx val="13"/>
          <c:order val="13"/>
          <c:tx>
            <c:strRef>
              <c:f>'■ 観客数推移'!$P$3:$P$5</c:f>
              <c:strCache>
                <c:ptCount val="1"/>
                <c:pt idx="0">
                  <c:v>パ・リーグ - 西　　武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観客数推移'!$P$6:$P$31</c:f>
              <c:numCache>
                <c:formatCode>General</c:formatCode>
                <c:ptCount val="25"/>
                <c:pt idx="0">
                  <c:v>3447000</c:v>
                </c:pt>
                <c:pt idx="1">
                  <c:v>2874000</c:v>
                </c:pt>
                <c:pt idx="2">
                  <c:v>3112500</c:v>
                </c:pt>
                <c:pt idx="3">
                  <c:v>2980500</c:v>
                </c:pt>
                <c:pt idx="4">
                  <c:v>3581000</c:v>
                </c:pt>
                <c:pt idx="5">
                  <c:v>3518500</c:v>
                </c:pt>
                <c:pt idx="6">
                  <c:v>3537000</c:v>
                </c:pt>
                <c:pt idx="7">
                  <c:v>3431000</c:v>
                </c:pt>
                <c:pt idx="8">
                  <c:v>3447000</c:v>
                </c:pt>
                <c:pt idx="9">
                  <c:v>3432000</c:v>
                </c:pt>
                <c:pt idx="10">
                  <c:v>2583451</c:v>
                </c:pt>
                <c:pt idx="11">
                  <c:v>2674216</c:v>
                </c:pt>
                <c:pt idx="12">
                  <c:v>2608929</c:v>
                </c:pt>
                <c:pt idx="13">
                  <c:v>2991182</c:v>
                </c:pt>
                <c:pt idx="14">
                  <c:v>3270390</c:v>
                </c:pt>
                <c:pt idx="15">
                  <c:v>3342058</c:v>
                </c:pt>
                <c:pt idx="16">
                  <c:v>3232471</c:v>
                </c:pt>
                <c:pt idx="17">
                  <c:v>3202571</c:v>
                </c:pt>
                <c:pt idx="18">
                  <c:v>3230126</c:v>
                </c:pt>
                <c:pt idx="19">
                  <c:v>3256123</c:v>
                </c:pt>
                <c:pt idx="20">
                  <c:v>3476871</c:v>
                </c:pt>
                <c:pt idx="21">
                  <c:v>3510915</c:v>
                </c:pt>
                <c:pt idx="22">
                  <c:v>3616404</c:v>
                </c:pt>
                <c:pt idx="23">
                  <c:v>3732236</c:v>
                </c:pt>
                <c:pt idx="24">
                  <c:v>3783360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22B-744C-A397-A96236B908E1}"/>
            </c:ext>
          </c:extLst>
        </c:ser>
        <c:ser>
          <c:idx val="14"/>
          <c:order val="14"/>
          <c:tx>
            <c:strRef>
              <c:f>'■ 観客数推移'!$Q$3:$Q$5</c:f>
              <c:strCache>
                <c:ptCount val="1"/>
                <c:pt idx="0">
                  <c:v>パ・リーグ - 日本ハム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'■ 観客数推移'!$A$6:$A$31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'■ 観客数推移'!$Q$6:$Q$31</c:f>
              <c:numCache>
                <c:formatCode>General</c:formatCode>
                <c:ptCount val="25"/>
                <c:pt idx="0">
                  <c:v>2775000</c:v>
                </c:pt>
                <c:pt idx="1">
                  <c:v>2905000</c:v>
                </c:pt>
                <c:pt idx="2">
                  <c:v>3280000</c:v>
                </c:pt>
                <c:pt idx="3">
                  <c:v>2897000</c:v>
                </c:pt>
                <c:pt idx="4">
                  <c:v>2724500</c:v>
                </c:pt>
                <c:pt idx="5">
                  <c:v>2911000</c:v>
                </c:pt>
                <c:pt idx="6">
                  <c:v>2952500</c:v>
                </c:pt>
                <c:pt idx="7">
                  <c:v>2828000</c:v>
                </c:pt>
                <c:pt idx="8">
                  <c:v>2922000</c:v>
                </c:pt>
                <c:pt idx="9">
                  <c:v>3594000</c:v>
                </c:pt>
                <c:pt idx="10">
                  <c:v>2906781</c:v>
                </c:pt>
                <c:pt idx="11">
                  <c:v>3253109</c:v>
                </c:pt>
                <c:pt idx="12">
                  <c:v>3306883</c:v>
                </c:pt>
                <c:pt idx="13">
                  <c:v>3481372</c:v>
                </c:pt>
                <c:pt idx="14">
                  <c:v>3517459</c:v>
                </c:pt>
                <c:pt idx="15">
                  <c:v>3509026</c:v>
                </c:pt>
                <c:pt idx="16">
                  <c:v>3720300</c:v>
                </c:pt>
                <c:pt idx="17">
                  <c:v>3451833</c:v>
                </c:pt>
                <c:pt idx="18">
                  <c:v>3619384</c:v>
                </c:pt>
                <c:pt idx="19">
                  <c:v>3600454</c:v>
                </c:pt>
                <c:pt idx="20">
                  <c:v>3818789</c:v>
                </c:pt>
                <c:pt idx="21">
                  <c:v>4030975</c:v>
                </c:pt>
                <c:pt idx="22">
                  <c:v>4042332</c:v>
                </c:pt>
                <c:pt idx="23">
                  <c:v>3979753</c:v>
                </c:pt>
                <c:pt idx="24">
                  <c:v>3984895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922B-744C-A397-A96236B90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480128"/>
        <c:axId val="1580896480"/>
      </c:lineChart>
      <c:catAx>
        <c:axId val="156648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0896480"/>
        <c:crosses val="autoZero"/>
        <c:auto val="1"/>
        <c:lblAlgn val="ctr"/>
        <c:lblOffset val="100"/>
        <c:noMultiLvlLbl val="0"/>
      </c:catAx>
      <c:valAx>
        <c:axId val="15808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64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746379840362422"/>
          <c:y val="0.15168501247335547"/>
          <c:w val="0.10253620159637579"/>
          <c:h val="0.43360678335361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95251</xdr:rowOff>
    </xdr:from>
    <xdr:to>
      <xdr:col>11</xdr:col>
      <xdr:colOff>203942</xdr:colOff>
      <xdr:row>49</xdr:row>
      <xdr:rowOff>103911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E95053-99BB-6D43-B4C4-01C27FC1A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95250</xdr:rowOff>
    </xdr:from>
    <xdr:to>
      <xdr:col>9</xdr:col>
      <xdr:colOff>969818</xdr:colOff>
      <xdr:row>53</xdr:row>
      <xdr:rowOff>46182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6A496FC-DA29-3747-BCA5-5D0A3E569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95250</xdr:rowOff>
    </xdr:from>
    <xdr:to>
      <xdr:col>17</xdr:col>
      <xdr:colOff>762000</xdr:colOff>
      <xdr:row>64</xdr:row>
      <xdr:rowOff>215900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D724B3E-7A1E-A740-8DDA-70F3D9263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shio Goto" refreshedDate="43870.642471527775" createdVersion="6" refreshedVersion="6" minRefreshableVersion="3" recordCount="300" xr:uid="{52B78C05-1F9D-EC43-A9F5-149D4B528A65}">
  <cacheSource type="worksheet">
    <worksheetSource ref="A1:H301" sheet="レベル①観客と順位"/>
  </cacheSource>
  <cacheFields count="8">
    <cacheField name="球団" numFmtId="0">
      <sharedItems count="15">
        <s v="ＤｅＮＡ"/>
        <s v="ｵﾘｯｸｽ"/>
        <s v="ｿﾌﾄﾊﾞﾝｸ"/>
        <s v="ダイエー"/>
        <s v="ヤクルト"/>
        <s v="ロッテ"/>
        <s v="横　　浜"/>
        <s v="楽　　天"/>
        <s v="巨　　人"/>
        <s v="近　　鉄"/>
        <s v="広　　島"/>
        <s v="阪　　神"/>
        <s v="西　　武"/>
        <s v="中　　日"/>
        <s v="日本ハム"/>
      </sharedItems>
    </cacheField>
    <cacheField name="球団名" numFmtId="0">
      <sharedItems containsBlank="1" count="16">
        <s v="DeNA"/>
        <s v="オリックス"/>
        <s v="ソフトバンク"/>
        <s v="ダイエー"/>
        <s v="ヤクルト"/>
        <s v="ロッテ"/>
        <s v="横浜"/>
        <s v="楽天"/>
        <s v="巨人"/>
        <s v="近鉄"/>
        <s v="広島"/>
        <s v="阪神"/>
        <s v="西武"/>
        <s v="中日"/>
        <s v="日本ハム"/>
        <m u="1"/>
      </sharedItems>
    </cacheField>
    <cacheField name="リーグ" numFmtId="0">
      <sharedItems count="3">
        <s v="セ・リーグ"/>
        <s v="パ・リーグ"/>
        <e v="#N/A" u="1"/>
      </sharedItems>
    </cacheField>
    <cacheField name="年度" numFmtId="0">
      <sharedItems containsSemiMixedTypes="0" containsString="0" containsNumber="1" containsInteger="1" minValue="1995" maxValue="2019" count="25">
        <n v="2012"/>
        <n v="2013"/>
        <n v="2014"/>
        <n v="2015"/>
        <n v="2016"/>
        <n v="2017"/>
        <n v="2018"/>
        <n v="2019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</cacheField>
    <cacheField name="観客数" numFmtId="0">
      <sharedItems containsSemiMixedTypes="0" containsString="0" containsNumber="1" containsInteger="1" minValue="2181000" maxValue="6292000"/>
    </cacheField>
    <cacheField name="勝利数" numFmtId="0">
      <sharedItems containsSemiMixedTypes="0" containsString="0" containsNumber="1" containsInteger="1" minValue="38" maxValue="94"/>
    </cacheField>
    <cacheField name="敗戦数" numFmtId="0">
      <sharedItems containsSemiMixedTypes="0" containsString="0" containsNumber="1" containsInteger="1" minValue="43" maxValue="97"/>
    </cacheField>
    <cacheField name="順位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shio Goto" refreshedDate="43870.666040509263" createdVersion="6" refreshedVersion="6" minRefreshableVersion="3" recordCount="300" xr:uid="{29C65125-8ACB-2F43-A54B-2027EBBE5274}">
  <cacheSource type="worksheet">
    <worksheetSource ref="A1:AG301" sheet="レベル②詳細成績付"/>
  </cacheSource>
  <cacheFields count="36">
    <cacheField name="球団" numFmtId="0">
      <sharedItems count="15">
        <s v="ＤｅＮＡ"/>
        <s v="ｵﾘｯｸｽ"/>
        <s v="ｿﾌﾄﾊﾞﾝｸ"/>
        <s v="ダイエー"/>
        <s v="ヤクルト"/>
        <s v="ロッテ"/>
        <s v="横　　浜"/>
        <s v="楽　　天"/>
        <s v="巨　　人"/>
        <s v="近　　鉄"/>
        <s v="広　　島"/>
        <s v="阪　　神"/>
        <s v="西　　武"/>
        <s v="中　　日"/>
        <s v="日本ハム"/>
      </sharedItems>
    </cacheField>
    <cacheField name="球団名" numFmtId="0">
      <sharedItems count="15">
        <s v="DeNA"/>
        <s v="オリックス"/>
        <s v="ソフトバンク"/>
        <s v="ダイエー"/>
        <s v="ヤクルト"/>
        <s v="ロッテ"/>
        <s v="横浜"/>
        <s v="楽天"/>
        <s v="巨人"/>
        <s v="近鉄"/>
        <s v="広島"/>
        <s v="阪神"/>
        <s v="西武"/>
        <s v="中日"/>
        <s v="日本ハム"/>
      </sharedItems>
    </cacheField>
    <cacheField name="リーグ" numFmtId="0">
      <sharedItems count="2">
        <s v="セ・リーグ"/>
        <s v="パ・リーグ"/>
      </sharedItems>
    </cacheField>
    <cacheField name="年度" numFmtId="0">
      <sharedItems containsSemiMixedTypes="0" containsString="0" containsNumber="1" containsInteger="1" minValue="1995" maxValue="2019" count="25">
        <n v="2012"/>
        <n v="2013"/>
        <n v="2014"/>
        <n v="2015"/>
        <n v="2016"/>
        <n v="2017"/>
        <n v="2018"/>
        <n v="2019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</cacheField>
    <cacheField name="観客数" numFmtId="0">
      <sharedItems containsSemiMixedTypes="0" containsString="0" containsNumber="1" containsInteger="1" minValue="2181000" maxValue="6292000"/>
    </cacheField>
    <cacheField name="ホーム観客数" numFmtId="0">
      <sharedItems containsSemiMixedTypes="0" containsString="0" containsNumber="1" containsInteger="1" minValue="915000" maxValue="3783500"/>
    </cacheField>
    <cacheField name="試合数" numFmtId="0">
      <sharedItems containsSemiMixedTypes="0" containsString="0" containsNumber="1" containsInteger="1" minValue="135" maxValue="163"/>
    </cacheField>
    <cacheField name="ホーム試合数" numFmtId="0">
      <sharedItems containsSemiMixedTypes="0" containsString="0" containsNumber="1" containsInteger="1" minValue="66" maxValue="86"/>
    </cacheField>
    <cacheField name="勝利数" numFmtId="0">
      <sharedItems containsSemiMixedTypes="0" containsString="0" containsNumber="1" containsInteger="1" minValue="38" maxValue="94"/>
    </cacheField>
    <cacheField name="敗戦数" numFmtId="0">
      <sharedItems containsSemiMixedTypes="0" containsString="0" containsNumber="1" containsInteger="1" minValue="43" maxValue="97"/>
    </cacheField>
    <cacheField name="得点" numFmtId="0">
      <sharedItems containsSemiMixedTypes="0" containsString="0" containsNumber="1" containsInteger="1" minValue="411" maxValue="822"/>
    </cacheField>
    <cacheField name="失点" numFmtId="0">
      <sharedItems containsSemiMixedTypes="0" containsString="0" containsNumber="1" containsInteger="1" minValue="353" maxValue="936"/>
    </cacheField>
    <cacheField name="打席数" numFmtId="0">
      <sharedItems containsSemiMixedTypes="0" containsString="0" containsNumber="1" containsInteger="1" minValue="4848" maxValue="5806"/>
    </cacheField>
    <cacheField name="打数" numFmtId="0">
      <sharedItems containsSemiMixedTypes="0" containsString="0" containsNumber="1" containsInteger="1" minValue="4259" maxValue="5113"/>
    </cacheField>
    <cacheField name="本塁打数" numFmtId="0">
      <sharedItems containsSemiMixedTypes="0" containsString="0" containsNumber="1" containsInteger="1" minValue="46" maxValue="259"/>
    </cacheField>
    <cacheField name="安打数" numFmtId="0">
      <sharedItems containsSemiMixedTypes="0" containsString="0" containsNumber="1" containsInteger="1" minValue="1006" maxValue="1461"/>
    </cacheField>
    <cacheField name="投球回数" numFmtId="0">
      <sharedItems containsSemiMixedTypes="0" containsString="0" containsNumber="1" containsInteger="1" minValue="1145" maxValue="1325"/>
    </cacheField>
    <cacheField name="アウト数" numFmtId="0">
      <sharedItems containsSemiMixedTypes="0" containsString="0" containsNumber="1" containsInteger="1" minValue="1" maxValue="19"/>
    </cacheField>
    <cacheField name="自責点" numFmtId="0">
      <sharedItems containsSemiMixedTypes="0" containsString="0" containsNumber="1" containsInteger="1" minValue="311" maxValue="825"/>
    </cacheField>
    <cacheField name="打率" numFmtId="0">
      <sharedItems containsSemiMixedTypes="0" containsString="0" containsNumber="1" minValue="0.22779838533711544" maxValue="0.29658952496954932"/>
    </cacheField>
    <cacheField name="防御率" numFmtId="0">
      <sharedItems containsSemiMixedTypes="0" containsString="0" containsNumber="1" minValue="2.1770806326160228" maxValue="5.9702492629321897"/>
    </cacheField>
    <cacheField name="監督" numFmtId="0">
      <sharedItems containsMixedTypes="1" containsNumber="1" containsInteger="1" minValue="1" maxValue="6" count="78">
        <s v="中畑　清"/>
        <s v="Ａ．ラミレス"/>
        <s v="仰木　彬"/>
        <s v="石毛　宏典"/>
        <s v="石毛・レオン"/>
        <s v="伊原　春樹"/>
        <s v="中村　勝広"/>
        <s v="Ｔ．コリンズ"/>
        <s v="コリンズ・大石"/>
        <s v="大石　大二郎"/>
        <s v="岡田　彰布"/>
        <s v="森脇　浩司"/>
        <s v="福良　淳一"/>
        <s v="西村　徳文"/>
        <s v="王　貞治"/>
        <s v="秋山　幸二"/>
        <s v="工藤　公康"/>
        <s v="野村　克也"/>
        <s v="若松　勉"/>
        <s v="古田　敦也"/>
        <s v="高田　繁"/>
        <s v="小川　淳司"/>
        <s v="真中　満"/>
        <s v="Ｂ．バレンタイン"/>
        <s v="江尻　亮"/>
        <s v="近藤　昭仁"/>
        <s v="山本　功児"/>
        <s v="伊東　勤"/>
        <s v="井口　資仁"/>
        <s v="大矢　明彦"/>
        <s v="権藤　博"/>
        <s v="森　祇晶"/>
        <s v="山下　大輔"/>
        <s v="牛島　和彦"/>
        <s v="尾花　高夫"/>
        <s v="田尾　安志"/>
        <s v="Ｍ．ブラウン"/>
        <s v="星野　仙一"/>
        <s v="大久保　博元"/>
        <s v="梨田　昌孝"/>
        <s v="平石　洋介"/>
        <s v="長嶋　茂雄"/>
        <s v="原　辰徳"/>
        <s v="堀内　恒夫"/>
        <s v="高橋　由伸"/>
        <s v="鈴木　啓示"/>
        <s v="佐々木　恭介"/>
        <s v="三村　敏之"/>
        <s v="達川　晃豊"/>
        <s v="山本　浩二"/>
        <s v="野村　謙二郎"/>
        <s v="緒方　孝市"/>
        <s v="藤田　平"/>
        <s v="吉田　義男"/>
        <s v="真弓　明信"/>
        <s v="和田　豊"/>
        <s v="金本　知憲"/>
        <s v="矢野　燿大"/>
        <s v="東尾　修"/>
        <s v="渡辺　久信"/>
        <s v="田邊　徳雄"/>
        <s v="辻　発彦"/>
        <s v="高木　守道"/>
        <s v="山田　久志"/>
        <s v="落合　博満"/>
        <s v="谷繁　元信"/>
        <s v="森　繁和"/>
        <s v="与田　剛"/>
        <s v="上田　利治"/>
        <s v="大島　康徳"/>
        <s v="Ｔ．ヒルマン"/>
        <s v="栗山　英樹"/>
        <n v="5" u="1"/>
        <n v="2" u="1"/>
        <n v="6" u="1"/>
        <n v="1" u="1"/>
        <n v="3" u="1"/>
        <n v="4" u="1"/>
      </sharedItems>
    </cacheField>
    <cacheField name="順位" numFmtId="0">
      <sharedItems containsSemiMixedTypes="0" containsString="0" containsNumber="1" containsInteger="1" minValue="1" maxValue="6" count="6">
        <n v="6"/>
        <n v="5"/>
        <n v="3"/>
        <n v="4"/>
        <n v="2"/>
        <n v="1"/>
      </sharedItems>
    </cacheField>
    <cacheField name="日本シリーズ試合数" numFmtId="0">
      <sharedItems containsSemiMixedTypes="0" containsString="0" containsNumber="1" containsInteger="1" minValue="0" maxValue="8"/>
    </cacheField>
    <cacheField name="日本シリーズホーム試合数" numFmtId="0">
      <sharedItems containsSemiMixedTypes="0" containsString="0" containsNumber="1" containsInteger="1" minValue="0" maxValue="4"/>
    </cacheField>
    <cacheField name="日本シリーズホーム観客数" numFmtId="0">
      <sharedItems containsSemiMixedTypes="0" containsString="0" containsNumber="1" containsInteger="1" minValue="0" maxValue="179057"/>
    </cacheField>
    <cacheField name="クライマックス試合数" numFmtId="0">
      <sharedItems containsSemiMixedTypes="0" containsString="0" containsNumber="1" containsInteger="1" minValue="0" maxValue="11"/>
    </cacheField>
    <cacheField name="クライマックスホーム試合数" numFmtId="0">
      <sharedItems containsSemiMixedTypes="0" containsString="0" containsNumber="1" containsInteger="1" minValue="0" maxValue="7"/>
    </cacheField>
    <cacheField name="クライマックスホーム観客数" numFmtId="0">
      <sharedItems containsSemiMixedTypes="0" containsString="0" containsNumber="1" containsInteger="1" minValue="0" maxValue="260324"/>
    </cacheField>
    <cacheField name="総試合数" numFmtId="0">
      <sharedItems containsSemiMixedTypes="0" containsString="0" containsNumber="1" containsInteger="1" minValue="135" maxValue="167"/>
    </cacheField>
    <cacheField name="総ホーム試合数" numFmtId="0">
      <sharedItems containsSemiMixedTypes="0" containsString="0" containsNumber="1" containsInteger="1" minValue="0" maxValue="9"/>
    </cacheField>
    <cacheField name="総ホーム観客数" numFmtId="0">
      <sharedItems containsSemiMixedTypes="0" containsString="0" containsNumber="1" containsInteger="1" minValue="0" maxValue="395255"/>
    </cacheField>
    <cacheField name="リーグ戦全球団総観客数" numFmtId="0">
      <sharedItems containsSemiMixedTypes="0" containsString="0" containsNumber="1" containsInteger="1" minValue="19924613" maxValue="26536962"/>
    </cacheField>
    <cacheField name="ﾌｨｰﾙﾄﾞ1" numFmtId="0" formula="勝利数/試合数" databaseField="0"/>
    <cacheField name="ホーム観客数率" numFmtId="0" formula="ホーム観客数/ホーム試合数" databaseField="0"/>
    <cacheField name="勝率" numFmtId="0" formula="勝利数/試合数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x v="0"/>
    <n v="3087989"/>
    <n v="46"/>
    <n v="85"/>
    <n v="6"/>
  </r>
  <r>
    <x v="0"/>
    <x v="0"/>
    <x v="0"/>
    <x v="1"/>
    <n v="3350207"/>
    <n v="64"/>
    <n v="79"/>
    <n v="5"/>
  </r>
  <r>
    <x v="0"/>
    <x v="0"/>
    <x v="0"/>
    <x v="2"/>
    <n v="3482107"/>
    <n v="67"/>
    <n v="75"/>
    <n v="5"/>
  </r>
  <r>
    <x v="0"/>
    <x v="0"/>
    <x v="0"/>
    <x v="3"/>
    <n v="4011501"/>
    <n v="62"/>
    <n v="80"/>
    <n v="6"/>
  </r>
  <r>
    <x v="0"/>
    <x v="0"/>
    <x v="0"/>
    <x v="4"/>
    <n v="4125519"/>
    <n v="69"/>
    <n v="71"/>
    <n v="3"/>
  </r>
  <r>
    <x v="0"/>
    <x v="0"/>
    <x v="0"/>
    <x v="5"/>
    <n v="4329565"/>
    <n v="73"/>
    <n v="65"/>
    <n v="3"/>
  </r>
  <r>
    <x v="0"/>
    <x v="0"/>
    <x v="0"/>
    <x v="6"/>
    <n v="4387567"/>
    <n v="67"/>
    <n v="74"/>
    <n v="4"/>
  </r>
  <r>
    <x v="0"/>
    <x v="0"/>
    <x v="0"/>
    <x v="7"/>
    <n v="4685301"/>
    <n v="71"/>
    <n v="69"/>
    <n v="2"/>
  </r>
  <r>
    <x v="1"/>
    <x v="1"/>
    <x v="1"/>
    <x v="8"/>
    <n v="3760000"/>
    <n v="82"/>
    <n v="47"/>
    <n v="1"/>
  </r>
  <r>
    <x v="1"/>
    <x v="1"/>
    <x v="1"/>
    <x v="9"/>
    <n v="3928000"/>
    <n v="74"/>
    <n v="50"/>
    <n v="1"/>
  </r>
  <r>
    <x v="1"/>
    <x v="1"/>
    <x v="1"/>
    <x v="10"/>
    <n v="4123500"/>
    <n v="71"/>
    <n v="61"/>
    <n v="2"/>
  </r>
  <r>
    <x v="1"/>
    <x v="1"/>
    <x v="1"/>
    <x v="11"/>
    <n v="3084000"/>
    <n v="66"/>
    <n v="66"/>
    <n v="3"/>
  </r>
  <r>
    <x v="1"/>
    <x v="1"/>
    <x v="1"/>
    <x v="12"/>
    <n v="2968500"/>
    <n v="68"/>
    <n v="65"/>
    <n v="3"/>
  </r>
  <r>
    <x v="1"/>
    <x v="1"/>
    <x v="1"/>
    <x v="13"/>
    <n v="3136500"/>
    <n v="64"/>
    <n v="67"/>
    <n v="4"/>
  </r>
  <r>
    <x v="1"/>
    <x v="1"/>
    <x v="1"/>
    <x v="14"/>
    <n v="2737000"/>
    <n v="70"/>
    <n v="66"/>
    <n v="4"/>
  </r>
  <r>
    <x v="1"/>
    <x v="1"/>
    <x v="1"/>
    <x v="15"/>
    <n v="2643000"/>
    <n v="50"/>
    <n v="88"/>
    <n v="6"/>
  </r>
  <r>
    <x v="1"/>
    <x v="1"/>
    <x v="1"/>
    <x v="16"/>
    <n v="2879000"/>
    <n v="48"/>
    <n v="88"/>
    <n v="6"/>
  </r>
  <r>
    <x v="1"/>
    <x v="1"/>
    <x v="1"/>
    <x v="17"/>
    <n v="3116000"/>
    <n v="49"/>
    <n v="82"/>
    <n v="6"/>
  </r>
  <r>
    <x v="1"/>
    <x v="1"/>
    <x v="1"/>
    <x v="18"/>
    <n v="2643152"/>
    <n v="62"/>
    <n v="70"/>
    <n v="4"/>
  </r>
  <r>
    <x v="1"/>
    <x v="1"/>
    <x v="1"/>
    <x v="19"/>
    <n v="2826261"/>
    <n v="52"/>
    <n v="81"/>
    <n v="5"/>
  </r>
  <r>
    <x v="1"/>
    <x v="1"/>
    <x v="1"/>
    <x v="20"/>
    <n v="2624904"/>
    <n v="62"/>
    <n v="77"/>
    <n v="6"/>
  </r>
  <r>
    <x v="1"/>
    <x v="1"/>
    <x v="1"/>
    <x v="21"/>
    <n v="2809068"/>
    <n v="75"/>
    <n v="68"/>
    <n v="2"/>
  </r>
  <r>
    <x v="1"/>
    <x v="1"/>
    <x v="1"/>
    <x v="22"/>
    <n v="2875785"/>
    <n v="56"/>
    <n v="86"/>
    <n v="6"/>
  </r>
  <r>
    <x v="1"/>
    <x v="1"/>
    <x v="1"/>
    <x v="23"/>
    <n v="3077389"/>
    <n v="69"/>
    <n v="71"/>
    <n v="5"/>
  </r>
  <r>
    <x v="1"/>
    <x v="1"/>
    <x v="1"/>
    <x v="24"/>
    <n v="3049710"/>
    <n v="69"/>
    <n v="68"/>
    <n v="4"/>
  </r>
  <r>
    <x v="1"/>
    <x v="1"/>
    <x v="1"/>
    <x v="0"/>
    <n v="2897768"/>
    <n v="57"/>
    <n v="77"/>
    <n v="6"/>
  </r>
  <r>
    <x v="1"/>
    <x v="1"/>
    <x v="1"/>
    <x v="1"/>
    <n v="3099533"/>
    <n v="66"/>
    <n v="73"/>
    <n v="5"/>
  </r>
  <r>
    <x v="1"/>
    <x v="1"/>
    <x v="1"/>
    <x v="2"/>
    <n v="3492809"/>
    <n v="80"/>
    <n v="62"/>
    <n v="2"/>
  </r>
  <r>
    <x v="1"/>
    <x v="1"/>
    <x v="1"/>
    <x v="3"/>
    <n v="3554029"/>
    <n v="61"/>
    <n v="80"/>
    <n v="5"/>
  </r>
  <r>
    <x v="1"/>
    <x v="1"/>
    <x v="1"/>
    <x v="4"/>
    <n v="3693934"/>
    <n v="57"/>
    <n v="83"/>
    <n v="6"/>
  </r>
  <r>
    <x v="1"/>
    <x v="1"/>
    <x v="1"/>
    <x v="5"/>
    <n v="3538622"/>
    <n v="63"/>
    <n v="79"/>
    <n v="4"/>
  </r>
  <r>
    <x v="1"/>
    <x v="1"/>
    <x v="1"/>
    <x v="6"/>
    <n v="3503127"/>
    <n v="65"/>
    <n v="73"/>
    <n v="4"/>
  </r>
  <r>
    <x v="1"/>
    <x v="1"/>
    <x v="1"/>
    <x v="7"/>
    <n v="3794652"/>
    <n v="61"/>
    <n v="75"/>
    <n v="6"/>
  </r>
  <r>
    <x v="2"/>
    <x v="2"/>
    <x v="1"/>
    <x v="18"/>
    <n v="3606356"/>
    <n v="89"/>
    <n v="45"/>
    <n v="2"/>
  </r>
  <r>
    <x v="2"/>
    <x v="2"/>
    <x v="1"/>
    <x v="19"/>
    <n v="3565596"/>
    <n v="75"/>
    <n v="56"/>
    <n v="3"/>
  </r>
  <r>
    <x v="2"/>
    <x v="2"/>
    <x v="1"/>
    <x v="20"/>
    <n v="3815598"/>
    <n v="73"/>
    <n v="66"/>
    <n v="3"/>
  </r>
  <r>
    <x v="2"/>
    <x v="2"/>
    <x v="1"/>
    <x v="21"/>
    <n v="3786340"/>
    <n v="64"/>
    <n v="77"/>
    <n v="6"/>
  </r>
  <r>
    <x v="2"/>
    <x v="2"/>
    <x v="1"/>
    <x v="22"/>
    <n v="3835569"/>
    <n v="74"/>
    <n v="65"/>
    <n v="3"/>
  </r>
  <r>
    <x v="2"/>
    <x v="2"/>
    <x v="1"/>
    <x v="23"/>
    <n v="3762587"/>
    <n v="76"/>
    <n v="63"/>
    <n v="1"/>
  </r>
  <r>
    <x v="2"/>
    <x v="2"/>
    <x v="1"/>
    <x v="24"/>
    <n v="3943284"/>
    <n v="88"/>
    <n v="46"/>
    <n v="1"/>
  </r>
  <r>
    <x v="2"/>
    <x v="2"/>
    <x v="1"/>
    <x v="0"/>
    <n v="3945163"/>
    <n v="67"/>
    <n v="65"/>
    <n v="3"/>
  </r>
  <r>
    <x v="2"/>
    <x v="2"/>
    <x v="1"/>
    <x v="1"/>
    <n v="4001282"/>
    <n v="73"/>
    <n v="69"/>
    <n v="4"/>
  </r>
  <r>
    <x v="2"/>
    <x v="2"/>
    <x v="1"/>
    <x v="2"/>
    <n v="4181843"/>
    <n v="78"/>
    <n v="60"/>
    <n v="1"/>
  </r>
  <r>
    <x v="2"/>
    <x v="2"/>
    <x v="1"/>
    <x v="3"/>
    <n v="4219877"/>
    <n v="90"/>
    <n v="49"/>
    <n v="1"/>
  </r>
  <r>
    <x v="2"/>
    <x v="2"/>
    <x v="1"/>
    <x v="4"/>
    <n v="4380497"/>
    <n v="83"/>
    <n v="54"/>
    <n v="2"/>
  </r>
  <r>
    <x v="2"/>
    <x v="2"/>
    <x v="1"/>
    <x v="5"/>
    <n v="4399392"/>
    <n v="94"/>
    <n v="49"/>
    <n v="1"/>
  </r>
  <r>
    <x v="2"/>
    <x v="2"/>
    <x v="1"/>
    <x v="6"/>
    <n v="4439121"/>
    <n v="82"/>
    <n v="60"/>
    <n v="2"/>
  </r>
  <r>
    <x v="2"/>
    <x v="2"/>
    <x v="1"/>
    <x v="7"/>
    <n v="4639231"/>
    <n v="76"/>
    <n v="62"/>
    <n v="2"/>
  </r>
  <r>
    <x v="3"/>
    <x v="3"/>
    <x v="1"/>
    <x v="8"/>
    <n v="4102000"/>
    <n v="54"/>
    <n v="72"/>
    <n v="5"/>
  </r>
  <r>
    <x v="3"/>
    <x v="3"/>
    <x v="1"/>
    <x v="9"/>
    <n v="3488000"/>
    <n v="54"/>
    <n v="74"/>
    <n v="6"/>
  </r>
  <r>
    <x v="3"/>
    <x v="3"/>
    <x v="1"/>
    <x v="10"/>
    <n v="3770000"/>
    <n v="63"/>
    <n v="71"/>
    <n v="4"/>
  </r>
  <r>
    <x v="3"/>
    <x v="3"/>
    <x v="1"/>
    <x v="11"/>
    <n v="3516000"/>
    <n v="67"/>
    <n v="67"/>
    <n v="3"/>
  </r>
  <r>
    <x v="3"/>
    <x v="3"/>
    <x v="1"/>
    <x v="12"/>
    <n v="3832000"/>
    <n v="78"/>
    <n v="54"/>
    <n v="1"/>
  </r>
  <r>
    <x v="3"/>
    <x v="3"/>
    <x v="1"/>
    <x v="13"/>
    <n v="4266000"/>
    <n v="73"/>
    <n v="60"/>
    <n v="1"/>
  </r>
  <r>
    <x v="3"/>
    <x v="3"/>
    <x v="1"/>
    <x v="14"/>
    <n v="4797000"/>
    <n v="76"/>
    <n v="63"/>
    <n v="2"/>
  </r>
  <r>
    <x v="3"/>
    <x v="3"/>
    <x v="1"/>
    <x v="15"/>
    <n v="4555000"/>
    <n v="73"/>
    <n v="65"/>
    <n v="2"/>
  </r>
  <r>
    <x v="3"/>
    <x v="3"/>
    <x v="1"/>
    <x v="16"/>
    <n v="4994000"/>
    <n v="82"/>
    <n v="55"/>
    <n v="1"/>
  </r>
  <r>
    <x v="3"/>
    <x v="3"/>
    <x v="1"/>
    <x v="17"/>
    <n v="4820000"/>
    <n v="77"/>
    <n v="52"/>
    <n v="2"/>
  </r>
  <r>
    <x v="4"/>
    <x v="4"/>
    <x v="0"/>
    <x v="8"/>
    <n v="4142000"/>
    <n v="82"/>
    <n v="48"/>
    <n v="1"/>
  </r>
  <r>
    <x v="4"/>
    <x v="4"/>
    <x v="0"/>
    <x v="9"/>
    <n v="3925000"/>
    <n v="61"/>
    <n v="69"/>
    <n v="4"/>
  </r>
  <r>
    <x v="4"/>
    <x v="4"/>
    <x v="0"/>
    <x v="10"/>
    <n v="4311000"/>
    <n v="83"/>
    <n v="52"/>
    <n v="1"/>
  </r>
  <r>
    <x v="4"/>
    <x v="4"/>
    <x v="0"/>
    <x v="11"/>
    <n v="3987000"/>
    <n v="66"/>
    <n v="69"/>
    <n v="4"/>
  </r>
  <r>
    <x v="4"/>
    <x v="4"/>
    <x v="0"/>
    <x v="12"/>
    <n v="3992500"/>
    <n v="66"/>
    <n v="70"/>
    <n v="4"/>
  </r>
  <r>
    <x v="4"/>
    <x v="4"/>
    <x v="0"/>
    <x v="13"/>
    <n v="3662500"/>
    <n v="66"/>
    <n v="69"/>
    <n v="4"/>
  </r>
  <r>
    <x v="4"/>
    <x v="4"/>
    <x v="0"/>
    <x v="14"/>
    <n v="3874500"/>
    <n v="76"/>
    <n v="58"/>
    <n v="1"/>
  </r>
  <r>
    <x v="4"/>
    <x v="4"/>
    <x v="0"/>
    <x v="15"/>
    <n v="3984500"/>
    <n v="74"/>
    <n v="62"/>
    <n v="2"/>
  </r>
  <r>
    <x v="4"/>
    <x v="4"/>
    <x v="0"/>
    <x v="16"/>
    <n v="3926000"/>
    <n v="71"/>
    <n v="66"/>
    <n v="3"/>
  </r>
  <r>
    <x v="4"/>
    <x v="4"/>
    <x v="0"/>
    <x v="17"/>
    <n v="4030500"/>
    <n v="72"/>
    <n v="64"/>
    <n v="2"/>
  </r>
  <r>
    <x v="4"/>
    <x v="4"/>
    <x v="0"/>
    <x v="18"/>
    <n v="3017344"/>
    <n v="71"/>
    <n v="73"/>
    <n v="4"/>
  </r>
  <r>
    <x v="4"/>
    <x v="4"/>
    <x v="0"/>
    <x v="19"/>
    <n v="3191191"/>
    <n v="70"/>
    <n v="73"/>
    <n v="3"/>
  </r>
  <r>
    <x v="4"/>
    <x v="4"/>
    <x v="0"/>
    <x v="20"/>
    <n v="3248653"/>
    <n v="60"/>
    <n v="84"/>
    <n v="6"/>
  </r>
  <r>
    <x v="4"/>
    <x v="4"/>
    <x v="0"/>
    <x v="21"/>
    <n v="3331713"/>
    <n v="66"/>
    <n v="74"/>
    <n v="5"/>
  </r>
  <r>
    <x v="4"/>
    <x v="4"/>
    <x v="0"/>
    <x v="22"/>
    <n v="3383861"/>
    <n v="71"/>
    <n v="72"/>
    <n v="3"/>
  </r>
  <r>
    <x v="4"/>
    <x v="4"/>
    <x v="0"/>
    <x v="23"/>
    <n v="3300021"/>
    <n v="72"/>
    <n v="68"/>
    <n v="4"/>
  </r>
  <r>
    <x v="4"/>
    <x v="4"/>
    <x v="0"/>
    <x v="24"/>
    <n v="3161635"/>
    <n v="70"/>
    <n v="59"/>
    <n v="2"/>
  </r>
  <r>
    <x v="4"/>
    <x v="4"/>
    <x v="0"/>
    <x v="0"/>
    <n v="3262157"/>
    <n v="68"/>
    <n v="65"/>
    <n v="3"/>
  </r>
  <r>
    <x v="4"/>
    <x v="4"/>
    <x v="0"/>
    <x v="1"/>
    <n v="3380660"/>
    <n v="57"/>
    <n v="83"/>
    <n v="6"/>
  </r>
  <r>
    <x v="4"/>
    <x v="4"/>
    <x v="0"/>
    <x v="2"/>
    <n v="3520162"/>
    <n v="60"/>
    <n v="81"/>
    <n v="6"/>
  </r>
  <r>
    <x v="4"/>
    <x v="4"/>
    <x v="0"/>
    <x v="3"/>
    <n v="4012562"/>
    <n v="76"/>
    <n v="65"/>
    <n v="1"/>
  </r>
  <r>
    <x v="4"/>
    <x v="4"/>
    <x v="0"/>
    <x v="4"/>
    <n v="4100393"/>
    <n v="64"/>
    <n v="78"/>
    <n v="5"/>
  </r>
  <r>
    <x v="4"/>
    <x v="4"/>
    <x v="0"/>
    <x v="5"/>
    <n v="4071400"/>
    <n v="45"/>
    <n v="96"/>
    <n v="6"/>
  </r>
  <r>
    <x v="4"/>
    <x v="4"/>
    <x v="0"/>
    <x v="6"/>
    <n v="4249518"/>
    <n v="75"/>
    <n v="66"/>
    <n v="2"/>
  </r>
  <r>
    <x v="4"/>
    <x v="4"/>
    <x v="0"/>
    <x v="7"/>
    <n v="4392246"/>
    <n v="59"/>
    <n v="82"/>
    <n v="6"/>
  </r>
  <r>
    <x v="5"/>
    <x v="5"/>
    <x v="1"/>
    <x v="8"/>
    <n v="2726000"/>
    <n v="69"/>
    <n v="58"/>
    <n v="2"/>
  </r>
  <r>
    <x v="5"/>
    <x v="5"/>
    <x v="1"/>
    <x v="9"/>
    <n v="2378000"/>
    <n v="60"/>
    <n v="67"/>
    <n v="5"/>
  </r>
  <r>
    <x v="5"/>
    <x v="5"/>
    <x v="1"/>
    <x v="10"/>
    <n v="2461000"/>
    <n v="57"/>
    <n v="76"/>
    <n v="6"/>
  </r>
  <r>
    <x v="5"/>
    <x v="5"/>
    <x v="1"/>
    <x v="11"/>
    <n v="2255500"/>
    <n v="62"/>
    <n v="71"/>
    <n v="6"/>
  </r>
  <r>
    <x v="5"/>
    <x v="5"/>
    <x v="1"/>
    <x v="12"/>
    <n v="2579000"/>
    <n v="63"/>
    <n v="70"/>
    <n v="4"/>
  </r>
  <r>
    <x v="5"/>
    <x v="5"/>
    <x v="1"/>
    <x v="13"/>
    <n v="2697000"/>
    <n v="62"/>
    <n v="67"/>
    <n v="5"/>
  </r>
  <r>
    <x v="5"/>
    <x v="5"/>
    <x v="1"/>
    <x v="14"/>
    <n v="2966500"/>
    <n v="64"/>
    <n v="74"/>
    <n v="5"/>
  </r>
  <r>
    <x v="5"/>
    <x v="5"/>
    <x v="1"/>
    <x v="15"/>
    <n v="2835000"/>
    <n v="68"/>
    <n v="72"/>
    <n v="4"/>
  </r>
  <r>
    <x v="5"/>
    <x v="5"/>
    <x v="1"/>
    <x v="16"/>
    <n v="2852000"/>
    <n v="68"/>
    <n v="69"/>
    <n v="4"/>
  </r>
  <r>
    <x v="5"/>
    <x v="5"/>
    <x v="1"/>
    <x v="17"/>
    <n v="3323000"/>
    <n v="65"/>
    <n v="65"/>
    <n v="4"/>
  </r>
  <r>
    <x v="5"/>
    <x v="5"/>
    <x v="1"/>
    <x v="18"/>
    <n v="2783753"/>
    <n v="84"/>
    <n v="49"/>
    <n v="1"/>
  </r>
  <r>
    <x v="5"/>
    <x v="5"/>
    <x v="1"/>
    <x v="19"/>
    <n v="2983779"/>
    <n v="65"/>
    <n v="70"/>
    <n v="4"/>
  </r>
  <r>
    <x v="5"/>
    <x v="5"/>
    <x v="1"/>
    <x v="20"/>
    <n v="3179488"/>
    <n v="76"/>
    <n v="61"/>
    <n v="2"/>
  </r>
  <r>
    <x v="5"/>
    <x v="5"/>
    <x v="1"/>
    <x v="21"/>
    <n v="3284076"/>
    <n v="73"/>
    <n v="70"/>
    <n v="4"/>
  </r>
  <r>
    <x v="5"/>
    <x v="5"/>
    <x v="1"/>
    <x v="22"/>
    <n v="3140136"/>
    <n v="62"/>
    <n v="77"/>
    <n v="5"/>
  </r>
  <r>
    <x v="5"/>
    <x v="5"/>
    <x v="1"/>
    <x v="23"/>
    <n v="3280158"/>
    <n v="75"/>
    <n v="67"/>
    <n v="3"/>
  </r>
  <r>
    <x v="5"/>
    <x v="5"/>
    <x v="1"/>
    <x v="24"/>
    <n v="3024960"/>
    <n v="54"/>
    <n v="79"/>
    <n v="6"/>
  </r>
  <r>
    <x v="5"/>
    <x v="5"/>
    <x v="1"/>
    <x v="0"/>
    <n v="3014523"/>
    <n v="62"/>
    <n v="67"/>
    <n v="5"/>
  </r>
  <r>
    <x v="5"/>
    <x v="5"/>
    <x v="1"/>
    <x v="1"/>
    <n v="3008827"/>
    <n v="74"/>
    <n v="68"/>
    <n v="3"/>
  </r>
  <r>
    <x v="5"/>
    <x v="5"/>
    <x v="1"/>
    <x v="2"/>
    <n v="2980971"/>
    <n v="66"/>
    <n v="76"/>
    <n v="4"/>
  </r>
  <r>
    <x v="5"/>
    <x v="5"/>
    <x v="1"/>
    <x v="3"/>
    <n v="3213164"/>
    <n v="73"/>
    <n v="69"/>
    <n v="3"/>
  </r>
  <r>
    <x v="5"/>
    <x v="5"/>
    <x v="1"/>
    <x v="4"/>
    <n v="3538388"/>
    <n v="72"/>
    <n v="68"/>
    <n v="3"/>
  </r>
  <r>
    <x v="5"/>
    <x v="5"/>
    <x v="1"/>
    <x v="5"/>
    <n v="3356888"/>
    <n v="54"/>
    <n v="87"/>
    <n v="6"/>
  </r>
  <r>
    <x v="5"/>
    <x v="5"/>
    <x v="1"/>
    <x v="6"/>
    <n v="3512275"/>
    <n v="59"/>
    <n v="81"/>
    <n v="5"/>
  </r>
  <r>
    <x v="5"/>
    <x v="5"/>
    <x v="1"/>
    <x v="7"/>
    <n v="3760494"/>
    <n v="69"/>
    <n v="70"/>
    <n v="4"/>
  </r>
  <r>
    <x v="6"/>
    <x v="6"/>
    <x v="0"/>
    <x v="8"/>
    <n v="3405000"/>
    <n v="66"/>
    <n v="64"/>
    <n v="4"/>
  </r>
  <r>
    <x v="6"/>
    <x v="6"/>
    <x v="0"/>
    <x v="9"/>
    <n v="3440000"/>
    <n v="55"/>
    <n v="75"/>
    <n v="5"/>
  </r>
  <r>
    <x v="6"/>
    <x v="6"/>
    <x v="0"/>
    <x v="10"/>
    <n v="3879000"/>
    <n v="72"/>
    <n v="63"/>
    <n v="2"/>
  </r>
  <r>
    <x v="6"/>
    <x v="6"/>
    <x v="0"/>
    <x v="11"/>
    <n v="4047000"/>
    <n v="79"/>
    <n v="56"/>
    <n v="1"/>
  </r>
  <r>
    <x v="6"/>
    <x v="6"/>
    <x v="0"/>
    <x v="12"/>
    <n v="3829000"/>
    <n v="71"/>
    <n v="64"/>
    <n v="3"/>
  </r>
  <r>
    <x v="6"/>
    <x v="6"/>
    <x v="0"/>
    <x v="13"/>
    <n v="3770500"/>
    <n v="69"/>
    <n v="66"/>
    <n v="3"/>
  </r>
  <r>
    <x v="6"/>
    <x v="6"/>
    <x v="0"/>
    <x v="14"/>
    <n v="3712000"/>
    <n v="69"/>
    <n v="67"/>
    <n v="3"/>
  </r>
  <r>
    <x v="6"/>
    <x v="6"/>
    <x v="0"/>
    <x v="15"/>
    <n v="3581500"/>
    <n v="49"/>
    <n v="86"/>
    <n v="6"/>
  </r>
  <r>
    <x v="6"/>
    <x v="6"/>
    <x v="0"/>
    <x v="16"/>
    <n v="3632500"/>
    <n v="45"/>
    <n v="94"/>
    <n v="6"/>
  </r>
  <r>
    <x v="6"/>
    <x v="6"/>
    <x v="0"/>
    <x v="17"/>
    <n v="3763000"/>
    <n v="59"/>
    <n v="76"/>
    <n v="6"/>
  </r>
  <r>
    <x v="6"/>
    <x v="6"/>
    <x v="0"/>
    <x v="18"/>
    <n v="2838573"/>
    <n v="69"/>
    <n v="70"/>
    <n v="3"/>
  </r>
  <r>
    <x v="6"/>
    <x v="6"/>
    <x v="0"/>
    <x v="19"/>
    <n v="2860831"/>
    <n v="58"/>
    <n v="84"/>
    <n v="6"/>
  </r>
  <r>
    <x v="6"/>
    <x v="6"/>
    <x v="0"/>
    <x v="20"/>
    <n v="3218699"/>
    <n v="71"/>
    <n v="72"/>
    <n v="4"/>
  </r>
  <r>
    <x v="6"/>
    <x v="6"/>
    <x v="0"/>
    <x v="21"/>
    <n v="2974661"/>
    <n v="48"/>
    <n v="94"/>
    <n v="6"/>
  </r>
  <r>
    <x v="6"/>
    <x v="6"/>
    <x v="0"/>
    <x v="22"/>
    <n v="3292137"/>
    <n v="51"/>
    <n v="93"/>
    <n v="6"/>
  </r>
  <r>
    <x v="6"/>
    <x v="6"/>
    <x v="0"/>
    <x v="23"/>
    <n v="3191904"/>
    <n v="48"/>
    <n v="95"/>
    <n v="6"/>
  </r>
  <r>
    <x v="6"/>
    <x v="6"/>
    <x v="0"/>
    <x v="24"/>
    <n v="2942825"/>
    <n v="47"/>
    <n v="86"/>
    <n v="6"/>
  </r>
  <r>
    <x v="7"/>
    <x v="7"/>
    <x v="1"/>
    <x v="18"/>
    <n v="2474329"/>
    <n v="38"/>
    <n v="97"/>
    <n v="6"/>
  </r>
  <r>
    <x v="7"/>
    <x v="7"/>
    <x v="1"/>
    <x v="19"/>
    <n v="2337179"/>
    <n v="47"/>
    <n v="85"/>
    <n v="6"/>
  </r>
  <r>
    <x v="7"/>
    <x v="7"/>
    <x v="1"/>
    <x v="20"/>
    <n v="2768588"/>
    <n v="67"/>
    <n v="75"/>
    <n v="4"/>
  </r>
  <r>
    <x v="7"/>
    <x v="7"/>
    <x v="1"/>
    <x v="21"/>
    <n v="2927261"/>
    <n v="65"/>
    <n v="76"/>
    <n v="5"/>
  </r>
  <r>
    <x v="7"/>
    <x v="7"/>
    <x v="1"/>
    <x v="22"/>
    <n v="3053299"/>
    <n v="77"/>
    <n v="66"/>
    <n v="2"/>
  </r>
  <r>
    <x v="7"/>
    <x v="7"/>
    <x v="1"/>
    <x v="23"/>
    <n v="2803996"/>
    <n v="62"/>
    <n v="79"/>
    <n v="6"/>
  </r>
  <r>
    <x v="7"/>
    <x v="7"/>
    <x v="1"/>
    <x v="24"/>
    <n v="2876104"/>
    <n v="66"/>
    <n v="71"/>
    <n v="5"/>
  </r>
  <r>
    <x v="7"/>
    <x v="7"/>
    <x v="1"/>
    <x v="0"/>
    <n v="2862150"/>
    <n v="67"/>
    <n v="67"/>
    <n v="4"/>
  </r>
  <r>
    <x v="7"/>
    <x v="7"/>
    <x v="1"/>
    <x v="1"/>
    <n v="3004587"/>
    <n v="82"/>
    <n v="59"/>
    <n v="1"/>
  </r>
  <r>
    <x v="7"/>
    <x v="7"/>
    <x v="1"/>
    <x v="2"/>
    <n v="3189075"/>
    <n v="64"/>
    <n v="80"/>
    <n v="6"/>
  </r>
  <r>
    <x v="7"/>
    <x v="7"/>
    <x v="1"/>
    <x v="3"/>
    <n v="3265404"/>
    <n v="57"/>
    <n v="83"/>
    <n v="6"/>
  </r>
  <r>
    <x v="7"/>
    <x v="7"/>
    <x v="1"/>
    <x v="4"/>
    <n v="3508210"/>
    <n v="62"/>
    <n v="78"/>
    <n v="5"/>
  </r>
  <r>
    <x v="7"/>
    <x v="7"/>
    <x v="1"/>
    <x v="5"/>
    <n v="3652759"/>
    <n v="77"/>
    <n v="63"/>
    <n v="3"/>
  </r>
  <r>
    <x v="7"/>
    <x v="7"/>
    <x v="1"/>
    <x v="6"/>
    <n v="3667426"/>
    <n v="58"/>
    <n v="82"/>
    <n v="6"/>
  </r>
  <r>
    <x v="7"/>
    <x v="7"/>
    <x v="1"/>
    <x v="7"/>
    <n v="3833526"/>
    <n v="71"/>
    <n v="68"/>
    <n v="3"/>
  </r>
  <r>
    <x v="8"/>
    <x v="8"/>
    <x v="0"/>
    <x v="8"/>
    <n v="5937000"/>
    <n v="72"/>
    <n v="58"/>
    <n v="3"/>
  </r>
  <r>
    <x v="8"/>
    <x v="8"/>
    <x v="0"/>
    <x v="9"/>
    <n v="5813000"/>
    <n v="77"/>
    <n v="53"/>
    <n v="1"/>
  </r>
  <r>
    <x v="8"/>
    <x v="8"/>
    <x v="0"/>
    <x v="10"/>
    <n v="6067500"/>
    <n v="63"/>
    <n v="72"/>
    <n v="4"/>
  </r>
  <r>
    <x v="8"/>
    <x v="8"/>
    <x v="0"/>
    <x v="11"/>
    <n v="6083000"/>
    <n v="73"/>
    <n v="62"/>
    <n v="3"/>
  </r>
  <r>
    <x v="8"/>
    <x v="8"/>
    <x v="0"/>
    <x v="12"/>
    <n v="6126500"/>
    <n v="75"/>
    <n v="60"/>
    <n v="2"/>
  </r>
  <r>
    <x v="8"/>
    <x v="8"/>
    <x v="0"/>
    <x v="13"/>
    <n v="6079000"/>
    <n v="78"/>
    <n v="57"/>
    <n v="1"/>
  </r>
  <r>
    <x v="8"/>
    <x v="8"/>
    <x v="0"/>
    <x v="14"/>
    <n v="6261500"/>
    <n v="75"/>
    <n v="64"/>
    <n v="2"/>
  </r>
  <r>
    <x v="8"/>
    <x v="8"/>
    <x v="0"/>
    <x v="15"/>
    <n v="6292000"/>
    <n v="86"/>
    <n v="52"/>
    <n v="1"/>
  </r>
  <r>
    <x v="8"/>
    <x v="8"/>
    <x v="0"/>
    <x v="16"/>
    <n v="6151000"/>
    <n v="71"/>
    <n v="66"/>
    <n v="3"/>
  </r>
  <r>
    <x v="8"/>
    <x v="8"/>
    <x v="0"/>
    <x v="17"/>
    <n v="6011000"/>
    <n v="71"/>
    <n v="64"/>
    <n v="3"/>
  </r>
  <r>
    <x v="8"/>
    <x v="8"/>
    <x v="0"/>
    <x v="18"/>
    <n v="4955694"/>
    <n v="62"/>
    <n v="80"/>
    <n v="5"/>
  </r>
  <r>
    <x v="8"/>
    <x v="8"/>
    <x v="0"/>
    <x v="19"/>
    <n v="4943993"/>
    <n v="65"/>
    <n v="79"/>
    <n v="4"/>
  </r>
  <r>
    <x v="8"/>
    <x v="8"/>
    <x v="0"/>
    <x v="20"/>
    <n v="5037706"/>
    <n v="80"/>
    <n v="63"/>
    <n v="1"/>
  </r>
  <r>
    <x v="8"/>
    <x v="8"/>
    <x v="0"/>
    <x v="21"/>
    <n v="4937269"/>
    <n v="84"/>
    <n v="57"/>
    <n v="1"/>
  </r>
  <r>
    <x v="8"/>
    <x v="8"/>
    <x v="0"/>
    <x v="22"/>
    <n v="5158518"/>
    <n v="89"/>
    <n v="46"/>
    <n v="1"/>
  </r>
  <r>
    <x v="8"/>
    <x v="8"/>
    <x v="0"/>
    <x v="23"/>
    <n v="5160332"/>
    <n v="79"/>
    <n v="64"/>
    <n v="3"/>
  </r>
  <r>
    <x v="8"/>
    <x v="8"/>
    <x v="0"/>
    <x v="24"/>
    <n v="4783717"/>
    <n v="71"/>
    <n v="62"/>
    <n v="3"/>
  </r>
  <r>
    <x v="8"/>
    <x v="8"/>
    <x v="0"/>
    <x v="0"/>
    <n v="4929833"/>
    <n v="86"/>
    <n v="43"/>
    <n v="1"/>
  </r>
  <r>
    <x v="8"/>
    <x v="8"/>
    <x v="0"/>
    <x v="1"/>
    <n v="5152851"/>
    <n v="84"/>
    <n v="53"/>
    <n v="1"/>
  </r>
  <r>
    <x v="8"/>
    <x v="8"/>
    <x v="0"/>
    <x v="2"/>
    <n v="5250427"/>
    <n v="82"/>
    <n v="61"/>
    <n v="1"/>
  </r>
  <r>
    <x v="8"/>
    <x v="8"/>
    <x v="0"/>
    <x v="3"/>
    <n v="5211966"/>
    <n v="75"/>
    <n v="67"/>
    <n v="2"/>
  </r>
  <r>
    <x v="8"/>
    <x v="8"/>
    <x v="0"/>
    <x v="4"/>
    <n v="5196685"/>
    <n v="71"/>
    <n v="69"/>
    <n v="2"/>
  </r>
  <r>
    <x v="8"/>
    <x v="8"/>
    <x v="0"/>
    <x v="5"/>
    <n v="5210791"/>
    <n v="72"/>
    <n v="68"/>
    <n v="4"/>
  </r>
  <r>
    <x v="8"/>
    <x v="8"/>
    <x v="0"/>
    <x v="6"/>
    <n v="5347729"/>
    <n v="67"/>
    <n v="71"/>
    <n v="3"/>
  </r>
  <r>
    <x v="8"/>
    <x v="8"/>
    <x v="0"/>
    <x v="7"/>
    <n v="5380499"/>
    <n v="77"/>
    <n v="64"/>
    <n v="1"/>
  </r>
  <r>
    <x v="9"/>
    <x v="9"/>
    <x v="1"/>
    <x v="8"/>
    <n v="2482000"/>
    <n v="49"/>
    <n v="78"/>
    <n v="6"/>
  </r>
  <r>
    <x v="9"/>
    <x v="9"/>
    <x v="1"/>
    <x v="9"/>
    <n v="2181000"/>
    <n v="62"/>
    <n v="67"/>
    <n v="4"/>
  </r>
  <r>
    <x v="9"/>
    <x v="9"/>
    <x v="1"/>
    <x v="10"/>
    <n v="3278000"/>
    <n v="68"/>
    <n v="63"/>
    <n v="3"/>
  </r>
  <r>
    <x v="9"/>
    <x v="9"/>
    <x v="1"/>
    <x v="11"/>
    <n v="2588000"/>
    <n v="66"/>
    <n v="67"/>
    <n v="5"/>
  </r>
  <r>
    <x v="9"/>
    <x v="9"/>
    <x v="1"/>
    <x v="12"/>
    <n v="2457000"/>
    <n v="54"/>
    <n v="77"/>
    <n v="6"/>
  </r>
  <r>
    <x v="9"/>
    <x v="9"/>
    <x v="1"/>
    <x v="13"/>
    <n v="2606000"/>
    <n v="58"/>
    <n v="75"/>
    <n v="6"/>
  </r>
  <r>
    <x v="9"/>
    <x v="9"/>
    <x v="1"/>
    <x v="14"/>
    <n v="3258000"/>
    <n v="78"/>
    <n v="60"/>
    <n v="1"/>
  </r>
  <r>
    <x v="9"/>
    <x v="9"/>
    <x v="1"/>
    <x v="15"/>
    <n v="3126000"/>
    <n v="73"/>
    <n v="65"/>
    <n v="2"/>
  </r>
  <r>
    <x v="9"/>
    <x v="9"/>
    <x v="1"/>
    <x v="16"/>
    <n v="3194000"/>
    <n v="74"/>
    <n v="64"/>
    <n v="3"/>
  </r>
  <r>
    <x v="9"/>
    <x v="9"/>
    <x v="1"/>
    <x v="17"/>
    <n v="3083000"/>
    <n v="61"/>
    <n v="70"/>
    <n v="5"/>
  </r>
  <r>
    <x v="10"/>
    <x v="10"/>
    <x v="0"/>
    <x v="8"/>
    <n v="3422000"/>
    <n v="74"/>
    <n v="56"/>
    <n v="2"/>
  </r>
  <r>
    <x v="10"/>
    <x v="10"/>
    <x v="0"/>
    <x v="9"/>
    <n v="3403000"/>
    <n v="71"/>
    <n v="59"/>
    <n v="3"/>
  </r>
  <r>
    <x v="10"/>
    <x v="10"/>
    <x v="0"/>
    <x v="10"/>
    <n v="3551500"/>
    <n v="66"/>
    <n v="69"/>
    <n v="3"/>
  </r>
  <r>
    <x v="10"/>
    <x v="10"/>
    <x v="0"/>
    <x v="11"/>
    <n v="3271000"/>
    <n v="60"/>
    <n v="75"/>
    <n v="5"/>
  </r>
  <r>
    <x v="10"/>
    <x v="10"/>
    <x v="0"/>
    <x v="12"/>
    <n v="3386000"/>
    <n v="57"/>
    <n v="78"/>
    <n v="5"/>
  </r>
  <r>
    <x v="10"/>
    <x v="10"/>
    <x v="0"/>
    <x v="13"/>
    <n v="3330500"/>
    <n v="65"/>
    <n v="71"/>
    <n v="5"/>
  </r>
  <r>
    <x v="10"/>
    <x v="10"/>
    <x v="0"/>
    <x v="14"/>
    <n v="3221500"/>
    <n v="68"/>
    <n v="65"/>
    <n v="4"/>
  </r>
  <r>
    <x v="10"/>
    <x v="10"/>
    <x v="0"/>
    <x v="15"/>
    <n v="3200000"/>
    <n v="64"/>
    <n v="72"/>
    <n v="5"/>
  </r>
  <r>
    <x v="10"/>
    <x v="10"/>
    <x v="0"/>
    <x v="16"/>
    <n v="3248500"/>
    <n v="67"/>
    <n v="71"/>
    <n v="5"/>
  </r>
  <r>
    <x v="10"/>
    <x v="10"/>
    <x v="0"/>
    <x v="17"/>
    <n v="3378500"/>
    <n v="60"/>
    <n v="77"/>
    <n v="5"/>
  </r>
  <r>
    <x v="10"/>
    <x v="10"/>
    <x v="0"/>
    <x v="18"/>
    <n v="2893475"/>
    <n v="58"/>
    <n v="84"/>
    <n v="6"/>
  </r>
  <r>
    <x v="10"/>
    <x v="10"/>
    <x v="0"/>
    <x v="19"/>
    <n v="2800583"/>
    <n v="62"/>
    <n v="79"/>
    <n v="5"/>
  </r>
  <r>
    <x v="10"/>
    <x v="10"/>
    <x v="0"/>
    <x v="20"/>
    <n v="3022595"/>
    <n v="60"/>
    <n v="82"/>
    <n v="5"/>
  </r>
  <r>
    <x v="10"/>
    <x v="10"/>
    <x v="0"/>
    <x v="21"/>
    <n v="3366229"/>
    <n v="69"/>
    <n v="70"/>
    <n v="4"/>
  </r>
  <r>
    <x v="10"/>
    <x v="10"/>
    <x v="0"/>
    <x v="22"/>
    <n v="3835350"/>
    <n v="65"/>
    <n v="75"/>
    <n v="5"/>
  </r>
  <r>
    <x v="10"/>
    <x v="10"/>
    <x v="0"/>
    <x v="23"/>
    <n v="3568452"/>
    <n v="58"/>
    <n v="84"/>
    <n v="5"/>
  </r>
  <r>
    <x v="10"/>
    <x v="10"/>
    <x v="0"/>
    <x v="24"/>
    <n v="3514878"/>
    <n v="60"/>
    <n v="76"/>
    <n v="5"/>
  </r>
  <r>
    <x v="10"/>
    <x v="10"/>
    <x v="0"/>
    <x v="0"/>
    <n v="3579814"/>
    <n v="61"/>
    <n v="71"/>
    <n v="4"/>
  </r>
  <r>
    <x v="10"/>
    <x v="10"/>
    <x v="0"/>
    <x v="1"/>
    <n v="3624810"/>
    <n v="69"/>
    <n v="72"/>
    <n v="3"/>
  </r>
  <r>
    <x v="10"/>
    <x v="10"/>
    <x v="0"/>
    <x v="2"/>
    <n v="4044075"/>
    <n v="74"/>
    <n v="68"/>
    <n v="3"/>
  </r>
  <r>
    <x v="10"/>
    <x v="10"/>
    <x v="0"/>
    <x v="3"/>
    <n v="4495174"/>
    <n v="69"/>
    <n v="71"/>
    <n v="4"/>
  </r>
  <r>
    <x v="10"/>
    <x v="10"/>
    <x v="0"/>
    <x v="4"/>
    <n v="4448644"/>
    <n v="89"/>
    <n v="52"/>
    <n v="1"/>
  </r>
  <r>
    <x v="10"/>
    <x v="10"/>
    <x v="0"/>
    <x v="5"/>
    <n v="4555694"/>
    <n v="88"/>
    <n v="51"/>
    <n v="1"/>
  </r>
  <r>
    <x v="10"/>
    <x v="10"/>
    <x v="0"/>
    <x v="6"/>
    <n v="4647531"/>
    <n v="82"/>
    <n v="59"/>
    <n v="1"/>
  </r>
  <r>
    <x v="10"/>
    <x v="10"/>
    <x v="0"/>
    <x v="7"/>
    <n v="4661671"/>
    <n v="70"/>
    <n v="70"/>
    <n v="4"/>
  </r>
  <r>
    <x v="11"/>
    <x v="11"/>
    <x v="0"/>
    <x v="8"/>
    <n v="4166000"/>
    <n v="46"/>
    <n v="84"/>
    <n v="6"/>
  </r>
  <r>
    <x v="11"/>
    <x v="11"/>
    <x v="0"/>
    <x v="9"/>
    <n v="3918000"/>
    <n v="54"/>
    <n v="76"/>
    <n v="6"/>
  </r>
  <r>
    <x v="11"/>
    <x v="11"/>
    <x v="0"/>
    <x v="10"/>
    <n v="4615500"/>
    <n v="62"/>
    <n v="73"/>
    <n v="5"/>
  </r>
  <r>
    <x v="11"/>
    <x v="11"/>
    <x v="0"/>
    <x v="11"/>
    <n v="4183000"/>
    <n v="52"/>
    <n v="83"/>
    <n v="6"/>
  </r>
  <r>
    <x v="11"/>
    <x v="11"/>
    <x v="0"/>
    <x v="12"/>
    <n v="4756000"/>
    <n v="55"/>
    <n v="80"/>
    <n v="6"/>
  </r>
  <r>
    <x v="11"/>
    <x v="11"/>
    <x v="0"/>
    <x v="13"/>
    <n v="4571000"/>
    <n v="57"/>
    <n v="78"/>
    <n v="6"/>
  </r>
  <r>
    <x v="11"/>
    <x v="11"/>
    <x v="0"/>
    <x v="14"/>
    <n v="4237500"/>
    <n v="58"/>
    <n v="81"/>
    <n v="6"/>
  </r>
  <r>
    <x v="11"/>
    <x v="11"/>
    <x v="0"/>
    <x v="15"/>
    <n v="5058000"/>
    <n v="66"/>
    <n v="70"/>
    <n v="4"/>
  </r>
  <r>
    <x v="11"/>
    <x v="11"/>
    <x v="0"/>
    <x v="16"/>
    <n v="5779000"/>
    <n v="87"/>
    <n v="51"/>
    <n v="1"/>
  </r>
  <r>
    <x v="11"/>
    <x v="11"/>
    <x v="0"/>
    <x v="17"/>
    <n v="5805000"/>
    <n v="66"/>
    <n v="70"/>
    <n v="4"/>
  </r>
  <r>
    <x v="11"/>
    <x v="11"/>
    <x v="0"/>
    <x v="18"/>
    <n v="5207149"/>
    <n v="87"/>
    <n v="54"/>
    <n v="1"/>
  </r>
  <r>
    <x v="11"/>
    <x v="11"/>
    <x v="0"/>
    <x v="19"/>
    <n v="5235069"/>
    <n v="84"/>
    <n v="58"/>
    <n v="2"/>
  </r>
  <r>
    <x v="11"/>
    <x v="11"/>
    <x v="0"/>
    <x v="20"/>
    <n v="5253690"/>
    <n v="74"/>
    <n v="66"/>
    <n v="3"/>
  </r>
  <r>
    <x v="11"/>
    <x v="11"/>
    <x v="0"/>
    <x v="21"/>
    <n v="5124784"/>
    <n v="82"/>
    <n v="59"/>
    <n v="2"/>
  </r>
  <r>
    <x v="11"/>
    <x v="11"/>
    <x v="0"/>
    <x v="22"/>
    <n v="5151091"/>
    <n v="67"/>
    <n v="73"/>
    <n v="4"/>
  </r>
  <r>
    <x v="11"/>
    <x v="11"/>
    <x v="0"/>
    <x v="23"/>
    <n v="5200637"/>
    <n v="78"/>
    <n v="63"/>
    <n v="2"/>
  </r>
  <r>
    <x v="11"/>
    <x v="11"/>
    <x v="0"/>
    <x v="24"/>
    <n v="4879174"/>
    <n v="68"/>
    <n v="70"/>
    <n v="4"/>
  </r>
  <r>
    <x v="11"/>
    <x v="11"/>
    <x v="0"/>
    <x v="0"/>
    <n v="4695452"/>
    <n v="55"/>
    <n v="75"/>
    <n v="5"/>
  </r>
  <r>
    <x v="11"/>
    <x v="11"/>
    <x v="0"/>
    <x v="1"/>
    <n v="4834357"/>
    <n v="73"/>
    <n v="67"/>
    <n v="2"/>
  </r>
  <r>
    <x v="11"/>
    <x v="11"/>
    <x v="0"/>
    <x v="2"/>
    <n v="4801771"/>
    <n v="75"/>
    <n v="68"/>
    <n v="2"/>
  </r>
  <r>
    <x v="11"/>
    <x v="11"/>
    <x v="0"/>
    <x v="3"/>
    <n v="5109292"/>
    <n v="70"/>
    <n v="71"/>
    <n v="3"/>
  </r>
  <r>
    <x v="11"/>
    <x v="11"/>
    <x v="0"/>
    <x v="4"/>
    <n v="5181344"/>
    <n v="64"/>
    <n v="76"/>
    <n v="4"/>
  </r>
  <r>
    <x v="11"/>
    <x v="11"/>
    <x v="0"/>
    <x v="5"/>
    <n v="5314196"/>
    <n v="78"/>
    <n v="61"/>
    <n v="2"/>
  </r>
  <r>
    <x v="11"/>
    <x v="11"/>
    <x v="0"/>
    <x v="6"/>
    <n v="5204159"/>
    <n v="62"/>
    <n v="79"/>
    <n v="6"/>
  </r>
  <r>
    <x v="11"/>
    <x v="11"/>
    <x v="0"/>
    <x v="7"/>
    <n v="5469698"/>
    <n v="69"/>
    <n v="68"/>
    <n v="3"/>
  </r>
  <r>
    <x v="12"/>
    <x v="12"/>
    <x v="1"/>
    <x v="8"/>
    <n v="3447000"/>
    <n v="67"/>
    <n v="57"/>
    <n v="3"/>
  </r>
  <r>
    <x v="12"/>
    <x v="12"/>
    <x v="1"/>
    <x v="9"/>
    <n v="2874000"/>
    <n v="62"/>
    <n v="64"/>
    <n v="3"/>
  </r>
  <r>
    <x v="12"/>
    <x v="12"/>
    <x v="1"/>
    <x v="10"/>
    <n v="3112500"/>
    <n v="76"/>
    <n v="56"/>
    <n v="1"/>
  </r>
  <r>
    <x v="12"/>
    <x v="12"/>
    <x v="1"/>
    <x v="11"/>
    <n v="2980500"/>
    <n v="70"/>
    <n v="61"/>
    <n v="1"/>
  </r>
  <r>
    <x v="12"/>
    <x v="12"/>
    <x v="1"/>
    <x v="12"/>
    <n v="3581000"/>
    <n v="75"/>
    <n v="59"/>
    <n v="2"/>
  </r>
  <r>
    <x v="12"/>
    <x v="12"/>
    <x v="1"/>
    <x v="13"/>
    <n v="3518500"/>
    <n v="69"/>
    <n v="61"/>
    <n v="2"/>
  </r>
  <r>
    <x v="12"/>
    <x v="12"/>
    <x v="1"/>
    <x v="14"/>
    <n v="3537000"/>
    <n v="73"/>
    <n v="67"/>
    <n v="3"/>
  </r>
  <r>
    <x v="12"/>
    <x v="12"/>
    <x v="1"/>
    <x v="15"/>
    <n v="3431000"/>
    <n v="90"/>
    <n v="49"/>
    <n v="1"/>
  </r>
  <r>
    <x v="12"/>
    <x v="12"/>
    <x v="1"/>
    <x v="16"/>
    <n v="3447000"/>
    <n v="77"/>
    <n v="61"/>
    <n v="2"/>
  </r>
  <r>
    <x v="12"/>
    <x v="12"/>
    <x v="1"/>
    <x v="17"/>
    <n v="3432000"/>
    <n v="74"/>
    <n v="58"/>
    <n v="1"/>
  </r>
  <r>
    <x v="12"/>
    <x v="12"/>
    <x v="1"/>
    <x v="18"/>
    <n v="2583451"/>
    <n v="67"/>
    <n v="69"/>
    <n v="3"/>
  </r>
  <r>
    <x v="12"/>
    <x v="12"/>
    <x v="1"/>
    <x v="19"/>
    <n v="2674216"/>
    <n v="80"/>
    <n v="54"/>
    <n v="2"/>
  </r>
  <r>
    <x v="12"/>
    <x v="12"/>
    <x v="1"/>
    <x v="20"/>
    <n v="2608929"/>
    <n v="66"/>
    <n v="76"/>
    <n v="5"/>
  </r>
  <r>
    <x v="12"/>
    <x v="12"/>
    <x v="1"/>
    <x v="21"/>
    <n v="2991182"/>
    <n v="76"/>
    <n v="64"/>
    <n v="1"/>
  </r>
  <r>
    <x v="12"/>
    <x v="12"/>
    <x v="1"/>
    <x v="22"/>
    <n v="3270390"/>
    <n v="70"/>
    <n v="70"/>
    <n v="4"/>
  </r>
  <r>
    <x v="12"/>
    <x v="12"/>
    <x v="1"/>
    <x v="23"/>
    <n v="3342058"/>
    <n v="78"/>
    <n v="65"/>
    <n v="2"/>
  </r>
  <r>
    <x v="12"/>
    <x v="12"/>
    <x v="1"/>
    <x v="24"/>
    <n v="3232471"/>
    <n v="68"/>
    <n v="67"/>
    <n v="3"/>
  </r>
  <r>
    <x v="12"/>
    <x v="12"/>
    <x v="1"/>
    <x v="0"/>
    <n v="3202571"/>
    <n v="72"/>
    <n v="63"/>
    <n v="2"/>
  </r>
  <r>
    <x v="12"/>
    <x v="12"/>
    <x v="1"/>
    <x v="1"/>
    <n v="3230126"/>
    <n v="74"/>
    <n v="66"/>
    <n v="2"/>
  </r>
  <r>
    <x v="12"/>
    <x v="12"/>
    <x v="1"/>
    <x v="2"/>
    <n v="3256123"/>
    <n v="63"/>
    <n v="77"/>
    <n v="5"/>
  </r>
  <r>
    <x v="12"/>
    <x v="12"/>
    <x v="1"/>
    <x v="3"/>
    <n v="3476871"/>
    <n v="69"/>
    <n v="69"/>
    <n v="4"/>
  </r>
  <r>
    <x v="12"/>
    <x v="12"/>
    <x v="1"/>
    <x v="4"/>
    <n v="3510915"/>
    <n v="64"/>
    <n v="76"/>
    <n v="4"/>
  </r>
  <r>
    <x v="12"/>
    <x v="12"/>
    <x v="1"/>
    <x v="5"/>
    <n v="3616404"/>
    <n v="79"/>
    <n v="61"/>
    <n v="2"/>
  </r>
  <r>
    <x v="12"/>
    <x v="12"/>
    <x v="1"/>
    <x v="6"/>
    <n v="3732236"/>
    <n v="88"/>
    <n v="53"/>
    <n v="1"/>
  </r>
  <r>
    <x v="12"/>
    <x v="12"/>
    <x v="1"/>
    <x v="7"/>
    <n v="3783360"/>
    <n v="80"/>
    <n v="62"/>
    <n v="1"/>
  </r>
  <r>
    <x v="13"/>
    <x v="13"/>
    <x v="0"/>
    <x v="8"/>
    <n v="3618000"/>
    <n v="50"/>
    <n v="80"/>
    <n v="5"/>
  </r>
  <r>
    <x v="13"/>
    <x v="13"/>
    <x v="0"/>
    <x v="9"/>
    <n v="3947000"/>
    <n v="72"/>
    <n v="58"/>
    <n v="2"/>
  </r>
  <r>
    <x v="13"/>
    <x v="13"/>
    <x v="0"/>
    <x v="10"/>
    <n v="4542500"/>
    <n v="59"/>
    <n v="76"/>
    <n v="6"/>
  </r>
  <r>
    <x v="13"/>
    <x v="13"/>
    <x v="0"/>
    <x v="11"/>
    <n v="4437000"/>
    <n v="75"/>
    <n v="60"/>
    <n v="2"/>
  </r>
  <r>
    <x v="13"/>
    <x v="13"/>
    <x v="0"/>
    <x v="12"/>
    <n v="4589000"/>
    <n v="82"/>
    <n v="54"/>
    <n v="1"/>
  </r>
  <r>
    <x v="13"/>
    <x v="13"/>
    <x v="0"/>
    <x v="13"/>
    <n v="4333500"/>
    <n v="71"/>
    <n v="65"/>
    <n v="2"/>
  </r>
  <r>
    <x v="13"/>
    <x v="13"/>
    <x v="0"/>
    <x v="14"/>
    <n v="4292000"/>
    <n v="63"/>
    <n v="74"/>
    <n v="5"/>
  </r>
  <r>
    <x v="13"/>
    <x v="13"/>
    <x v="0"/>
    <x v="15"/>
    <n v="4371000"/>
    <n v="69"/>
    <n v="66"/>
    <n v="3"/>
  </r>
  <r>
    <x v="13"/>
    <x v="13"/>
    <x v="0"/>
    <x v="16"/>
    <n v="4304000"/>
    <n v="73"/>
    <n v="66"/>
    <n v="2"/>
  </r>
  <r>
    <x v="13"/>
    <x v="13"/>
    <x v="0"/>
    <x v="17"/>
    <n v="4552000"/>
    <n v="79"/>
    <n v="56"/>
    <n v="1"/>
  </r>
  <r>
    <x v="13"/>
    <x v="13"/>
    <x v="0"/>
    <x v="18"/>
    <n v="3939169"/>
    <n v="79"/>
    <n v="66"/>
    <n v="2"/>
  </r>
  <r>
    <x v="13"/>
    <x v="13"/>
    <x v="0"/>
    <x v="19"/>
    <n v="4142109"/>
    <n v="87"/>
    <n v="54"/>
    <n v="1"/>
  </r>
  <r>
    <x v="13"/>
    <x v="13"/>
    <x v="0"/>
    <x v="20"/>
    <n v="4288325"/>
    <n v="78"/>
    <n v="64"/>
    <n v="2"/>
  </r>
  <r>
    <x v="13"/>
    <x v="13"/>
    <x v="0"/>
    <x v="21"/>
    <n v="4262439"/>
    <n v="71"/>
    <n v="68"/>
    <n v="3"/>
  </r>
  <r>
    <x v="13"/>
    <x v="13"/>
    <x v="0"/>
    <x v="22"/>
    <n v="4285763"/>
    <n v="81"/>
    <n v="62"/>
    <n v="2"/>
  </r>
  <r>
    <x v="13"/>
    <x v="13"/>
    <x v="0"/>
    <x v="23"/>
    <n v="4085446"/>
    <n v="79"/>
    <n v="62"/>
    <n v="1"/>
  </r>
  <r>
    <x v="13"/>
    <x v="13"/>
    <x v="0"/>
    <x v="24"/>
    <n v="4011334"/>
    <n v="75"/>
    <n v="59"/>
    <n v="1"/>
  </r>
  <r>
    <x v="13"/>
    <x v="13"/>
    <x v="0"/>
    <x v="0"/>
    <n v="3811199"/>
    <n v="75"/>
    <n v="53"/>
    <n v="2"/>
  </r>
  <r>
    <x v="13"/>
    <x v="13"/>
    <x v="0"/>
    <x v="1"/>
    <n v="3788358"/>
    <n v="64"/>
    <n v="77"/>
    <n v="4"/>
  </r>
  <r>
    <x v="13"/>
    <x v="13"/>
    <x v="0"/>
    <x v="2"/>
    <n v="3918885"/>
    <n v="67"/>
    <n v="73"/>
    <n v="4"/>
  </r>
  <r>
    <x v="13"/>
    <x v="13"/>
    <x v="0"/>
    <x v="3"/>
    <n v="4085211"/>
    <n v="62"/>
    <n v="77"/>
    <n v="5"/>
  </r>
  <r>
    <x v="13"/>
    <x v="13"/>
    <x v="0"/>
    <x v="4"/>
    <n v="4247524"/>
    <n v="58"/>
    <n v="82"/>
    <n v="6"/>
  </r>
  <r>
    <x v="13"/>
    <x v="13"/>
    <x v="0"/>
    <x v="5"/>
    <n v="4190883"/>
    <n v="59"/>
    <n v="79"/>
    <n v="5"/>
  </r>
  <r>
    <x v="13"/>
    <x v="13"/>
    <x v="0"/>
    <x v="6"/>
    <n v="4430996"/>
    <n v="63"/>
    <n v="78"/>
    <n v="5"/>
  </r>
  <r>
    <x v="13"/>
    <x v="13"/>
    <x v="0"/>
    <x v="7"/>
    <n v="4688351"/>
    <n v="68"/>
    <n v="73"/>
    <n v="5"/>
  </r>
  <r>
    <x v="14"/>
    <x v="14"/>
    <x v="1"/>
    <x v="8"/>
    <n v="2775000"/>
    <n v="59"/>
    <n v="68"/>
    <n v="4"/>
  </r>
  <r>
    <x v="14"/>
    <x v="14"/>
    <x v="1"/>
    <x v="9"/>
    <n v="2905000"/>
    <n v="68"/>
    <n v="58"/>
    <n v="2"/>
  </r>
  <r>
    <x v="14"/>
    <x v="14"/>
    <x v="1"/>
    <x v="10"/>
    <n v="3280000"/>
    <n v="63"/>
    <n v="71"/>
    <n v="4"/>
  </r>
  <r>
    <x v="14"/>
    <x v="14"/>
    <x v="1"/>
    <x v="11"/>
    <n v="2897000"/>
    <n v="67"/>
    <n v="66"/>
    <n v="2"/>
  </r>
  <r>
    <x v="14"/>
    <x v="14"/>
    <x v="1"/>
    <x v="12"/>
    <n v="2724500"/>
    <n v="60"/>
    <n v="73"/>
    <n v="5"/>
  </r>
  <r>
    <x v="14"/>
    <x v="14"/>
    <x v="1"/>
    <x v="13"/>
    <n v="2911000"/>
    <n v="69"/>
    <n v="65"/>
    <n v="3"/>
  </r>
  <r>
    <x v="14"/>
    <x v="14"/>
    <x v="1"/>
    <x v="14"/>
    <n v="2952500"/>
    <n v="53"/>
    <n v="84"/>
    <n v="6"/>
  </r>
  <r>
    <x v="14"/>
    <x v="14"/>
    <x v="1"/>
    <x v="15"/>
    <n v="2828000"/>
    <n v="61"/>
    <n v="76"/>
    <n v="5"/>
  </r>
  <r>
    <x v="14"/>
    <x v="14"/>
    <x v="1"/>
    <x v="16"/>
    <n v="2922000"/>
    <n v="62"/>
    <n v="74"/>
    <n v="5"/>
  </r>
  <r>
    <x v="14"/>
    <x v="14"/>
    <x v="1"/>
    <x v="17"/>
    <n v="3594000"/>
    <n v="66"/>
    <n v="65"/>
    <n v="3"/>
  </r>
  <r>
    <x v="14"/>
    <x v="14"/>
    <x v="1"/>
    <x v="18"/>
    <n v="2906781"/>
    <n v="62"/>
    <n v="71"/>
    <n v="5"/>
  </r>
  <r>
    <x v="14"/>
    <x v="14"/>
    <x v="1"/>
    <x v="19"/>
    <n v="3253109"/>
    <n v="82"/>
    <n v="54"/>
    <n v="1"/>
  </r>
  <r>
    <x v="14"/>
    <x v="14"/>
    <x v="1"/>
    <x v="20"/>
    <n v="3306883"/>
    <n v="79"/>
    <n v="60"/>
    <n v="1"/>
  </r>
  <r>
    <x v="14"/>
    <x v="14"/>
    <x v="1"/>
    <x v="21"/>
    <n v="3481372"/>
    <n v="73"/>
    <n v="69"/>
    <n v="3"/>
  </r>
  <r>
    <x v="14"/>
    <x v="14"/>
    <x v="1"/>
    <x v="22"/>
    <n v="3517459"/>
    <n v="82"/>
    <n v="60"/>
    <n v="1"/>
  </r>
  <r>
    <x v="14"/>
    <x v="14"/>
    <x v="1"/>
    <x v="23"/>
    <n v="3509026"/>
    <n v="74"/>
    <n v="67"/>
    <n v="4"/>
  </r>
  <r>
    <x v="14"/>
    <x v="14"/>
    <x v="1"/>
    <x v="24"/>
    <n v="3720300"/>
    <n v="72"/>
    <n v="65"/>
    <n v="2"/>
  </r>
  <r>
    <x v="14"/>
    <x v="14"/>
    <x v="1"/>
    <x v="0"/>
    <n v="3451833"/>
    <n v="74"/>
    <n v="59"/>
    <n v="1"/>
  </r>
  <r>
    <x v="14"/>
    <x v="14"/>
    <x v="1"/>
    <x v="1"/>
    <n v="3619384"/>
    <n v="64"/>
    <n v="78"/>
    <n v="6"/>
  </r>
  <r>
    <x v="14"/>
    <x v="14"/>
    <x v="1"/>
    <x v="2"/>
    <n v="3600454"/>
    <n v="73"/>
    <n v="68"/>
    <n v="3"/>
  </r>
  <r>
    <x v="14"/>
    <x v="14"/>
    <x v="1"/>
    <x v="3"/>
    <n v="3818789"/>
    <n v="79"/>
    <n v="62"/>
    <n v="2"/>
  </r>
  <r>
    <x v="14"/>
    <x v="14"/>
    <x v="1"/>
    <x v="4"/>
    <n v="4030975"/>
    <n v="87"/>
    <n v="53"/>
    <n v="1"/>
  </r>
  <r>
    <x v="14"/>
    <x v="14"/>
    <x v="1"/>
    <x v="5"/>
    <n v="4042332"/>
    <n v="60"/>
    <n v="83"/>
    <n v="5"/>
  </r>
  <r>
    <x v="14"/>
    <x v="14"/>
    <x v="1"/>
    <x v="6"/>
    <n v="3979753"/>
    <n v="74"/>
    <n v="66"/>
    <n v="3"/>
  </r>
  <r>
    <x v="14"/>
    <x v="14"/>
    <x v="1"/>
    <x v="7"/>
    <n v="3984895"/>
    <n v="65"/>
    <n v="73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x v="0"/>
    <n v="3087989"/>
    <n v="1165933"/>
    <n v="154"/>
    <n v="78"/>
    <n v="46"/>
    <n v="85"/>
    <n v="422"/>
    <n v="573"/>
    <n v="5227"/>
    <n v="4640"/>
    <n v="66"/>
    <n v="1083"/>
    <n v="1258"/>
    <n v="3"/>
    <n v="528"/>
    <n v="0.2334051724137931"/>
    <n v="3.7744241461477364"/>
    <x v="0"/>
    <x v="0"/>
    <n v="0"/>
    <n v="0"/>
    <n v="0"/>
    <n v="0"/>
    <n v="0"/>
    <n v="0"/>
    <n v="154"/>
    <n v="0"/>
    <n v="0"/>
    <n v="21370226"/>
  </r>
  <r>
    <x v="0"/>
    <x v="0"/>
    <x v="0"/>
    <x v="1"/>
    <n v="3350207"/>
    <n v="1425728"/>
    <n v="149"/>
    <n v="75"/>
    <n v="64"/>
    <n v="79"/>
    <n v="630"/>
    <n v="686"/>
    <n v="5487"/>
    <n v="4856"/>
    <n v="132"/>
    <n v="1271"/>
    <n v="1278"/>
    <n v="4"/>
    <n v="640"/>
    <n v="0.26173805601317957"/>
    <n v="4.5023449713392392"/>
    <x v="0"/>
    <x v="1"/>
    <n v="0"/>
    <n v="0"/>
    <n v="0"/>
    <n v="0"/>
    <n v="0"/>
    <n v="0"/>
    <n v="149"/>
    <n v="0"/>
    <n v="0"/>
    <n v="22047491"/>
  </r>
  <r>
    <x v="0"/>
    <x v="0"/>
    <x v="0"/>
    <x v="2"/>
    <n v="3482107"/>
    <n v="1564528"/>
    <n v="155"/>
    <n v="78"/>
    <n v="67"/>
    <n v="75"/>
    <n v="568"/>
    <n v="624"/>
    <n v="5464"/>
    <n v="4833"/>
    <n v="121"/>
    <n v="1224"/>
    <n v="1287"/>
    <n v="7"/>
    <n v="540"/>
    <n v="0.2532588454376164"/>
    <n v="3.7693898655635989"/>
    <x v="0"/>
    <x v="1"/>
    <n v="0"/>
    <n v="0"/>
    <n v="0"/>
    <n v="0"/>
    <n v="0"/>
    <n v="0"/>
    <n v="155"/>
    <n v="0"/>
    <n v="0"/>
    <n v="22859351"/>
  </r>
  <r>
    <x v="0"/>
    <x v="0"/>
    <x v="0"/>
    <x v="3"/>
    <n v="4011501"/>
    <n v="1813800"/>
    <n v="151"/>
    <n v="76"/>
    <n v="62"/>
    <n v="80"/>
    <n v="508"/>
    <n v="598"/>
    <n v="5328"/>
    <n v="4763"/>
    <n v="112"/>
    <n v="1186"/>
    <n v="1263"/>
    <n v="14"/>
    <n v="535"/>
    <n v="0.24900272937224438"/>
    <n v="3.798317118064686"/>
    <x v="0"/>
    <x v="0"/>
    <n v="0"/>
    <n v="0"/>
    <n v="0"/>
    <n v="0"/>
    <n v="0"/>
    <n v="0"/>
    <n v="151"/>
    <n v="0"/>
    <n v="0"/>
    <n v="24236920"/>
  </r>
  <r>
    <x v="0"/>
    <x v="0"/>
    <x v="0"/>
    <x v="4"/>
    <n v="4125519"/>
    <n v="1939146"/>
    <n v="149"/>
    <n v="74"/>
    <n v="69"/>
    <n v="71"/>
    <n v="572"/>
    <n v="588"/>
    <n v="5364"/>
    <n v="4838"/>
    <n v="140"/>
    <n v="1205"/>
    <n v="1273"/>
    <n v="3"/>
    <n v="532"/>
    <n v="0.24906986357999172"/>
    <n v="3.7582417582417582"/>
    <x v="1"/>
    <x v="2"/>
    <n v="0"/>
    <n v="0"/>
    <n v="0"/>
    <n v="7"/>
    <n v="0"/>
    <n v="0"/>
    <n v="156"/>
    <n v="0"/>
    <n v="0"/>
    <n v="24981514"/>
  </r>
  <r>
    <x v="0"/>
    <x v="0"/>
    <x v="0"/>
    <x v="5"/>
    <n v="4329565"/>
    <n v="1979446"/>
    <n v="150"/>
    <n v="77"/>
    <n v="73"/>
    <n v="65"/>
    <n v="597"/>
    <n v="600"/>
    <n v="5411"/>
    <n v="4879"/>
    <n v="134"/>
    <n v="1232"/>
    <n v="1284"/>
    <n v="12"/>
    <n v="547"/>
    <n v="0.25251076040172166"/>
    <n v="3.8222049689440993"/>
    <x v="1"/>
    <x v="2"/>
    <n v="6"/>
    <n v="3"/>
    <n v="81495"/>
    <n v="11"/>
    <n v="0"/>
    <n v="0"/>
    <n v="167"/>
    <n v="3"/>
    <n v="81495"/>
    <n v="25139463"/>
  </r>
  <r>
    <x v="0"/>
    <x v="0"/>
    <x v="0"/>
    <x v="6"/>
    <n v="4387567"/>
    <n v="2027922"/>
    <n v="157"/>
    <n v="75"/>
    <n v="67"/>
    <n v="74"/>
    <n v="576"/>
    <n v="643"/>
    <n v="5357"/>
    <n v="4849"/>
    <n v="183"/>
    <n v="1214"/>
    <n v="1269"/>
    <n v="6"/>
    <n v="590"/>
    <n v="0.25036089915446486"/>
    <n v="4.1778127458693941"/>
    <x v="1"/>
    <x v="3"/>
    <n v="0"/>
    <n v="0"/>
    <n v="0"/>
    <n v="0"/>
    <n v="0"/>
    <n v="0"/>
    <n v="157"/>
    <n v="0"/>
    <n v="0"/>
    <n v="25550719"/>
  </r>
  <r>
    <x v="0"/>
    <x v="0"/>
    <x v="0"/>
    <x v="7"/>
    <n v="4685301"/>
    <n v="2283524"/>
    <n v="148"/>
    <n v="75"/>
    <n v="71"/>
    <n v="69"/>
    <n v="596"/>
    <n v="611"/>
    <n v="5376"/>
    <n v="4779"/>
    <n v="163"/>
    <n v="1177"/>
    <n v="1273"/>
    <n v="6"/>
    <n v="557"/>
    <n v="0.24628583385645533"/>
    <n v="3.9317647058823528"/>
    <x v="1"/>
    <x v="4"/>
    <n v="0"/>
    <n v="0"/>
    <n v="0"/>
    <n v="3"/>
    <n v="3"/>
    <n v="95457"/>
    <n v="151"/>
    <n v="3"/>
    <n v="95457"/>
    <n v="26536962"/>
  </r>
  <r>
    <x v="1"/>
    <x v="1"/>
    <x v="1"/>
    <x v="8"/>
    <n v="3760000"/>
    <n v="1658000"/>
    <n v="145"/>
    <n v="73"/>
    <n v="82"/>
    <n v="47"/>
    <n v="571"/>
    <n v="428"/>
    <n v="5021"/>
    <n v="4314"/>
    <n v="115"/>
    <n v="1119"/>
    <n v="1179"/>
    <n v="5"/>
    <n v="379"/>
    <n v="0.25938803894297635"/>
    <n v="2.8890457368718239"/>
    <x v="2"/>
    <x v="5"/>
    <n v="5"/>
    <n v="2"/>
    <n v="64961"/>
    <n v="0"/>
    <n v="0"/>
    <n v="0"/>
    <n v="150"/>
    <n v="2"/>
    <n v="64961"/>
    <n v="21991000"/>
  </r>
  <r>
    <x v="1"/>
    <x v="1"/>
    <x v="1"/>
    <x v="9"/>
    <n v="3928000"/>
    <n v="1796000"/>
    <n v="140"/>
    <n v="71"/>
    <n v="74"/>
    <n v="50"/>
    <n v="607"/>
    <n v="530"/>
    <n v="5163"/>
    <n v="4489"/>
    <n v="124"/>
    <n v="1216"/>
    <n v="1185"/>
    <n v="4"/>
    <n v="471"/>
    <n v="0.27088438404989973"/>
    <n v="3.5731947176173082"/>
    <x v="2"/>
    <x v="5"/>
    <n v="5"/>
    <n v="3"/>
    <n v="99318"/>
    <n v="0"/>
    <n v="0"/>
    <n v="0"/>
    <n v="145"/>
    <n v="3"/>
    <n v="99318"/>
    <n v="21100000"/>
  </r>
  <r>
    <x v="1"/>
    <x v="1"/>
    <x v="1"/>
    <x v="10"/>
    <n v="4123500"/>
    <n v="1712000"/>
    <n v="148"/>
    <n v="78"/>
    <n v="71"/>
    <n v="61"/>
    <n v="582"/>
    <n v="544"/>
    <n v="5258"/>
    <n v="4521"/>
    <n v="111"/>
    <n v="1191"/>
    <n v="1204"/>
    <n v="8"/>
    <n v="484"/>
    <n v="0.26343729263437293"/>
    <n v="3.6099447513812155"/>
    <x v="2"/>
    <x v="4"/>
    <n v="0"/>
    <n v="0"/>
    <n v="0"/>
    <n v="0"/>
    <n v="0"/>
    <n v="0"/>
    <n v="148"/>
    <n v="0"/>
    <n v="0"/>
    <n v="23496000"/>
  </r>
  <r>
    <x v="1"/>
    <x v="1"/>
    <x v="1"/>
    <x v="11"/>
    <n v="3084000"/>
    <n v="1345000"/>
    <n v="147"/>
    <n v="73"/>
    <n v="66"/>
    <n v="66"/>
    <n v="586"/>
    <n v="609"/>
    <n v="5239"/>
    <n v="4566"/>
    <n v="140"/>
    <n v="1206"/>
    <n v="1201"/>
    <n v="7"/>
    <n v="542"/>
    <n v="0.26412614980289095"/>
    <n v="4.053739612188366"/>
    <x v="2"/>
    <x v="2"/>
    <n v="0"/>
    <n v="0"/>
    <n v="0"/>
    <n v="0"/>
    <n v="0"/>
    <n v="0"/>
    <n v="147"/>
    <n v="0"/>
    <n v="0"/>
    <n v="21664500"/>
  </r>
  <r>
    <x v="1"/>
    <x v="1"/>
    <x v="1"/>
    <x v="12"/>
    <n v="2968500"/>
    <n v="1206000"/>
    <n v="145"/>
    <n v="77"/>
    <n v="68"/>
    <n v="65"/>
    <n v="620"/>
    <n v="577"/>
    <n v="5289"/>
    <n v="4578"/>
    <n v="112"/>
    <n v="1206"/>
    <n v="1203"/>
    <n v="10"/>
    <n v="491"/>
    <n v="0.26343381389252951"/>
    <n v="3.663166620613429"/>
    <x v="2"/>
    <x v="2"/>
    <n v="0"/>
    <n v="0"/>
    <n v="0"/>
    <n v="0"/>
    <n v="0"/>
    <n v="0"/>
    <n v="145"/>
    <n v="0"/>
    <n v="0"/>
    <n v="22410500"/>
  </r>
  <r>
    <x v="1"/>
    <x v="1"/>
    <x v="1"/>
    <x v="13"/>
    <n v="3136500"/>
    <n v="1223000"/>
    <n v="144"/>
    <n v="73"/>
    <n v="64"/>
    <n v="67"/>
    <n v="638"/>
    <n v="672"/>
    <n v="5270"/>
    <n v="4528"/>
    <n v="116"/>
    <n v="1178"/>
    <n v="1195"/>
    <n v="7"/>
    <n v="617"/>
    <n v="0.26015901060070673"/>
    <n v="4.6378062360801779"/>
    <x v="2"/>
    <x v="3"/>
    <n v="0"/>
    <n v="0"/>
    <n v="0"/>
    <n v="0"/>
    <n v="0"/>
    <n v="0"/>
    <n v="144"/>
    <n v="0"/>
    <n v="0"/>
    <n v="22441000"/>
  </r>
  <r>
    <x v="1"/>
    <x v="1"/>
    <x v="1"/>
    <x v="14"/>
    <n v="2737000"/>
    <n v="1073000"/>
    <n v="148"/>
    <n v="75"/>
    <n v="70"/>
    <n v="66"/>
    <n v="651"/>
    <n v="634"/>
    <n v="5461"/>
    <n v="4768"/>
    <n v="143"/>
    <n v="1252"/>
    <n v="1258"/>
    <n v="6"/>
    <n v="579"/>
    <n v="0.26258389261744969"/>
    <n v="4.1357142857142861"/>
    <x v="2"/>
    <x v="3"/>
    <n v="0"/>
    <n v="0"/>
    <n v="0"/>
    <n v="0"/>
    <n v="0"/>
    <n v="0"/>
    <n v="148"/>
    <n v="0"/>
    <n v="0"/>
    <n v="22923500"/>
  </r>
  <r>
    <x v="1"/>
    <x v="1"/>
    <x v="1"/>
    <x v="15"/>
    <n v="2643000"/>
    <n v="1099000"/>
    <n v="149"/>
    <n v="78"/>
    <n v="50"/>
    <n v="88"/>
    <n v="441"/>
    <n v="552"/>
    <n v="5208"/>
    <n v="4630"/>
    <n v="102"/>
    <n v="1088"/>
    <n v="1250"/>
    <n v="9"/>
    <n v="502"/>
    <n v="0.23498920086393088"/>
    <n v="3.6057462090981645"/>
    <x v="3"/>
    <x v="0"/>
    <n v="0"/>
    <n v="0"/>
    <n v="0"/>
    <n v="0"/>
    <n v="0"/>
    <n v="0"/>
    <n v="149"/>
    <n v="0"/>
    <n v="0"/>
    <n v="22952500"/>
  </r>
  <r>
    <x v="1"/>
    <x v="1"/>
    <x v="1"/>
    <x v="16"/>
    <n v="2879000"/>
    <n v="1275000"/>
    <n v="152"/>
    <n v="79"/>
    <n v="48"/>
    <n v="88"/>
    <n v="655"/>
    <n v="936"/>
    <n v="5436"/>
    <n v="4854"/>
    <n v="174"/>
    <n v="1338"/>
    <n v="1242"/>
    <n v="5"/>
    <n v="825"/>
    <n v="0.27564894932014833"/>
    <n v="5.9702492629321897"/>
    <x v="4"/>
    <x v="0"/>
    <n v="0"/>
    <n v="0"/>
    <n v="0"/>
    <n v="0"/>
    <n v="0"/>
    <n v="0"/>
    <n v="152"/>
    <n v="0"/>
    <n v="0"/>
    <n v="23664500"/>
  </r>
  <r>
    <x v="1"/>
    <x v="1"/>
    <x v="1"/>
    <x v="17"/>
    <n v="3116000"/>
    <n v="1415000"/>
    <n v="146"/>
    <n v="77"/>
    <n v="49"/>
    <n v="82"/>
    <n v="622"/>
    <n v="808"/>
    <n v="5219"/>
    <n v="4601"/>
    <n v="112"/>
    <n v="1302"/>
    <n v="1177"/>
    <n v="3"/>
    <n v="745"/>
    <n v="0.28298196044338186"/>
    <n v="5.6918505942275042"/>
    <x v="5"/>
    <x v="0"/>
    <n v="0"/>
    <n v="0"/>
    <n v="0"/>
    <n v="0"/>
    <n v="0"/>
    <n v="0"/>
    <n v="146"/>
    <n v="0"/>
    <n v="0"/>
    <n v="24454000"/>
  </r>
  <r>
    <x v="1"/>
    <x v="1"/>
    <x v="1"/>
    <x v="18"/>
    <n v="2643152"/>
    <n v="1356156"/>
    <n v="142"/>
    <n v="71"/>
    <n v="62"/>
    <n v="70"/>
    <n v="527"/>
    <n v="588"/>
    <n v="5166"/>
    <n v="4616"/>
    <n v="97"/>
    <n v="1202"/>
    <n v="1213"/>
    <n v="3"/>
    <n v="522"/>
    <n v="0.2603986135181976"/>
    <n v="3.8698517298187807"/>
    <x v="2"/>
    <x v="3"/>
    <n v="0"/>
    <n v="0"/>
    <n v="0"/>
    <n v="0"/>
    <n v="0"/>
    <n v="0"/>
    <n v="142"/>
    <n v="0"/>
    <n v="0"/>
    <n v="19924613"/>
  </r>
  <r>
    <x v="1"/>
    <x v="1"/>
    <x v="1"/>
    <x v="19"/>
    <n v="2826261"/>
    <n v="1390231"/>
    <n v="142"/>
    <n v="72"/>
    <n v="52"/>
    <n v="81"/>
    <n v="481"/>
    <n v="570"/>
    <n v="5109"/>
    <n v="4587"/>
    <n v="106"/>
    <n v="1162"/>
    <n v="1204"/>
    <n v="6"/>
    <n v="514"/>
    <n v="0.25332461303684323"/>
    <n v="3.8358208955223883"/>
    <x v="6"/>
    <x v="1"/>
    <n v="0"/>
    <n v="0"/>
    <n v="0"/>
    <n v="0"/>
    <n v="0"/>
    <n v="0"/>
    <n v="142"/>
    <n v="0"/>
    <n v="0"/>
    <n v="20406958"/>
  </r>
  <r>
    <x v="1"/>
    <x v="1"/>
    <x v="1"/>
    <x v="20"/>
    <n v="2624904"/>
    <n v="1137186"/>
    <n v="147"/>
    <n v="72"/>
    <n v="62"/>
    <n v="77"/>
    <n v="536"/>
    <n v="585"/>
    <n v="5441"/>
    <n v="4855"/>
    <n v="119"/>
    <n v="1256"/>
    <n v="1283"/>
    <n v="8"/>
    <n v="526"/>
    <n v="0.25870236869207003"/>
    <n v="3.6821363754213121"/>
    <x v="7"/>
    <x v="0"/>
    <n v="0"/>
    <n v="0"/>
    <n v="0"/>
    <n v="0"/>
    <n v="0"/>
    <n v="0"/>
    <n v="147"/>
    <n v="0"/>
    <n v="0"/>
    <n v="21187029"/>
  </r>
  <r>
    <x v="1"/>
    <x v="1"/>
    <x v="1"/>
    <x v="21"/>
    <n v="2809068"/>
    <n v="1266765"/>
    <n v="148"/>
    <n v="74"/>
    <n v="75"/>
    <n v="68"/>
    <n v="637"/>
    <n v="605"/>
    <n v="5485"/>
    <n v="4818"/>
    <n v="152"/>
    <n v="1261"/>
    <n v="1277"/>
    <n v="13"/>
    <n v="560"/>
    <n v="0.26172685761726855"/>
    <n v="3.9334027055150886"/>
    <x v="8"/>
    <x v="4"/>
    <n v="0"/>
    <n v="0"/>
    <n v="0"/>
    <n v="2"/>
    <n v="2"/>
    <n v="52235"/>
    <n v="150"/>
    <n v="2"/>
    <n v="52235"/>
    <n v="21638197"/>
  </r>
  <r>
    <x v="1"/>
    <x v="1"/>
    <x v="1"/>
    <x v="22"/>
    <n v="2875785"/>
    <n v="1285907"/>
    <n v="147"/>
    <n v="73"/>
    <n v="56"/>
    <n v="86"/>
    <n v="585"/>
    <n v="715"/>
    <n v="5535"/>
    <n v="4915"/>
    <n v="118"/>
    <n v="1348"/>
    <n v="1276"/>
    <n v="6"/>
    <n v="652"/>
    <n v="0.27426246185147507"/>
    <n v="4.591549295774648"/>
    <x v="9"/>
    <x v="0"/>
    <n v="0"/>
    <n v="0"/>
    <n v="0"/>
    <n v="0"/>
    <n v="0"/>
    <n v="0"/>
    <n v="147"/>
    <n v="0"/>
    <n v="0"/>
    <n v="22399679"/>
  </r>
  <r>
    <x v="1"/>
    <x v="1"/>
    <x v="1"/>
    <x v="23"/>
    <n v="3077389"/>
    <n v="1443559"/>
    <n v="148"/>
    <n v="73"/>
    <n v="69"/>
    <n v="71"/>
    <n v="644"/>
    <n v="628"/>
    <n v="5565"/>
    <n v="4937"/>
    <n v="146"/>
    <n v="1339"/>
    <n v="1281"/>
    <n v="2"/>
    <n v="568"/>
    <n v="0.27121733846465462"/>
    <n v="3.9885565669700909"/>
    <x v="10"/>
    <x v="1"/>
    <n v="0"/>
    <n v="0"/>
    <n v="0"/>
    <n v="0"/>
    <n v="0"/>
    <n v="0"/>
    <n v="148"/>
    <n v="0"/>
    <n v="0"/>
    <n v="22141003"/>
  </r>
  <r>
    <x v="1"/>
    <x v="1"/>
    <x v="1"/>
    <x v="24"/>
    <n v="3049710"/>
    <n v="1400961"/>
    <n v="145"/>
    <n v="73"/>
    <n v="69"/>
    <n v="68"/>
    <n v="480"/>
    <n v="519"/>
    <n v="5327"/>
    <n v="4736"/>
    <n v="76"/>
    <n v="1175"/>
    <n v="1278"/>
    <n v="6"/>
    <n v="474"/>
    <n v="0.24809966216216217"/>
    <n v="3.3328125000000002"/>
    <x v="10"/>
    <x v="3"/>
    <n v="0"/>
    <n v="0"/>
    <n v="0"/>
    <n v="0"/>
    <n v="0"/>
    <n v="0"/>
    <n v="145"/>
    <n v="0"/>
    <n v="0"/>
    <n v="21570196"/>
  </r>
  <r>
    <x v="1"/>
    <x v="1"/>
    <x v="1"/>
    <x v="0"/>
    <n v="2897768"/>
    <n v="1330676"/>
    <n v="150"/>
    <n v="73"/>
    <n v="57"/>
    <n v="77"/>
    <n v="443"/>
    <n v="525"/>
    <n v="5323"/>
    <n v="4740"/>
    <n v="73"/>
    <n v="1142"/>
    <n v="1277"/>
    <n v="3"/>
    <n v="475"/>
    <n v="0.24092827004219408"/>
    <n v="3.3450704225352115"/>
    <x v="10"/>
    <x v="0"/>
    <n v="0"/>
    <n v="0"/>
    <n v="0"/>
    <n v="0"/>
    <n v="0"/>
    <n v="0"/>
    <n v="150"/>
    <n v="0"/>
    <n v="0"/>
    <n v="21370226"/>
  </r>
  <r>
    <x v="1"/>
    <x v="1"/>
    <x v="1"/>
    <x v="1"/>
    <n v="3099533"/>
    <n v="1438467"/>
    <n v="150"/>
    <n v="74"/>
    <n v="66"/>
    <n v="73"/>
    <n v="513"/>
    <n v="529"/>
    <n v="5479"/>
    <n v="4825"/>
    <n v="93"/>
    <n v="1235"/>
    <n v="1289"/>
    <n v="10"/>
    <n v="480"/>
    <n v="0.25595854922279793"/>
    <n v="3.342790817642507"/>
    <x v="11"/>
    <x v="1"/>
    <n v="0"/>
    <n v="0"/>
    <n v="0"/>
    <n v="0"/>
    <n v="0"/>
    <n v="0"/>
    <n v="150"/>
    <n v="0"/>
    <n v="0"/>
    <n v="22047491"/>
  </r>
  <r>
    <x v="1"/>
    <x v="1"/>
    <x v="1"/>
    <x v="2"/>
    <n v="3492809"/>
    <n v="1703734"/>
    <n v="150"/>
    <n v="72"/>
    <n v="80"/>
    <n v="62"/>
    <n v="587"/>
    <n v="472"/>
    <n v="5479"/>
    <n v="4718"/>
    <n v="112"/>
    <n v="1218"/>
    <n v="1291"/>
    <n v="15"/>
    <n v="420"/>
    <n v="0.25816023738872401"/>
    <n v="2.9166666666666665"/>
    <x v="11"/>
    <x v="4"/>
    <n v="0"/>
    <n v="0"/>
    <n v="0"/>
    <n v="4"/>
    <n v="4"/>
    <n v="104489"/>
    <n v="154"/>
    <n v="4"/>
    <n v="104489"/>
    <n v="22859351"/>
  </r>
  <r>
    <x v="1"/>
    <x v="1"/>
    <x v="1"/>
    <x v="3"/>
    <n v="3554029"/>
    <n v="1767220"/>
    <n v="147"/>
    <n v="74"/>
    <n v="61"/>
    <n v="80"/>
    <n v="519"/>
    <n v="548"/>
    <n v="5380"/>
    <n v="4725"/>
    <n v="94"/>
    <n v="1175"/>
    <n v="1261"/>
    <n v="7"/>
    <n v="504"/>
    <n v="0.24867724867724866"/>
    <n v="3.5905013192612136"/>
    <x v="11"/>
    <x v="1"/>
    <n v="0"/>
    <n v="0"/>
    <n v="0"/>
    <n v="0"/>
    <n v="0"/>
    <n v="0"/>
    <n v="147"/>
    <n v="0"/>
    <n v="0"/>
    <n v="24236920"/>
  </r>
  <r>
    <x v="1"/>
    <x v="1"/>
    <x v="1"/>
    <x v="4"/>
    <n v="3693934"/>
    <n v="1794475"/>
    <n v="147"/>
    <n v="74"/>
    <n v="57"/>
    <n v="83"/>
    <n v="503"/>
    <n v="640"/>
    <n v="5396"/>
    <n v="4760"/>
    <n v="87"/>
    <n v="1204"/>
    <n v="1269"/>
    <n v="8"/>
    <n v="595"/>
    <n v="0.25294117647058822"/>
    <n v="4.2110091743119265"/>
    <x v="12"/>
    <x v="0"/>
    <n v="0"/>
    <n v="0"/>
    <n v="0"/>
    <n v="0"/>
    <n v="0"/>
    <n v="0"/>
    <n v="147"/>
    <n v="0"/>
    <n v="0"/>
    <n v="24981514"/>
  </r>
  <r>
    <x v="1"/>
    <x v="1"/>
    <x v="1"/>
    <x v="5"/>
    <n v="3538622"/>
    <n v="1608751"/>
    <n v="147"/>
    <n v="72"/>
    <n v="63"/>
    <n v="79"/>
    <n v="541"/>
    <n v="598"/>
    <n v="5420"/>
    <n v="4778"/>
    <n v="127"/>
    <n v="1199"/>
    <n v="1275"/>
    <n v="7"/>
    <n v="543"/>
    <n v="0.25094181665969023"/>
    <n v="3.8259394572025052"/>
    <x v="12"/>
    <x v="3"/>
    <n v="0"/>
    <n v="0"/>
    <n v="0"/>
    <n v="0"/>
    <n v="0"/>
    <n v="0"/>
    <n v="147"/>
    <n v="0"/>
    <n v="0"/>
    <n v="25139463"/>
  </r>
  <r>
    <x v="1"/>
    <x v="1"/>
    <x v="1"/>
    <x v="6"/>
    <n v="3503127"/>
    <n v="1625365"/>
    <n v="148"/>
    <n v="75"/>
    <n v="65"/>
    <n v="73"/>
    <n v="538"/>
    <n v="565"/>
    <n v="5373"/>
    <n v="4766"/>
    <n v="108"/>
    <n v="1162"/>
    <n v="1290"/>
    <n v="8"/>
    <n v="530"/>
    <n v="0.24381032312211498"/>
    <n v="3.6900464156781845"/>
    <x v="12"/>
    <x v="3"/>
    <n v="0"/>
    <n v="0"/>
    <n v="0"/>
    <n v="0"/>
    <n v="0"/>
    <n v="0"/>
    <n v="148"/>
    <n v="0"/>
    <n v="0"/>
    <n v="25550719"/>
  </r>
  <r>
    <x v="1"/>
    <x v="1"/>
    <x v="1"/>
    <x v="7"/>
    <n v="3794652"/>
    <n v="1733998"/>
    <n v="147"/>
    <n v="73"/>
    <n v="61"/>
    <n v="75"/>
    <n v="544"/>
    <n v="637"/>
    <n v="5391"/>
    <n v="4774"/>
    <n v="102"/>
    <n v="1153"/>
    <n v="1281"/>
    <n v="8"/>
    <n v="578"/>
    <n v="0.24151654796816088"/>
    <n v="4.0524539080758242"/>
    <x v="13"/>
    <x v="0"/>
    <n v="0"/>
    <n v="0"/>
    <n v="0"/>
    <n v="0"/>
    <n v="0"/>
    <n v="0"/>
    <n v="147"/>
    <n v="0"/>
    <n v="0"/>
    <n v="26536962"/>
  </r>
  <r>
    <x v="2"/>
    <x v="2"/>
    <x v="1"/>
    <x v="18"/>
    <n v="3606356"/>
    <n v="2115977"/>
    <n v="139"/>
    <n v="68"/>
    <n v="89"/>
    <n v="45"/>
    <n v="658"/>
    <n v="504"/>
    <n v="5181"/>
    <n v="4624"/>
    <n v="172"/>
    <n v="1300"/>
    <n v="1220"/>
    <n v="7"/>
    <n v="470"/>
    <n v="0.2811418685121107"/>
    <n v="3.4605944914098719"/>
    <x v="14"/>
    <x v="4"/>
    <n v="0"/>
    <n v="0"/>
    <n v="0"/>
    <n v="0"/>
    <n v="0"/>
    <n v="0"/>
    <n v="139"/>
    <n v="0"/>
    <n v="0"/>
    <n v="19924613"/>
  </r>
  <r>
    <x v="2"/>
    <x v="2"/>
    <x v="1"/>
    <x v="19"/>
    <n v="3565596"/>
    <n v="2037556"/>
    <n v="139"/>
    <n v="69"/>
    <n v="75"/>
    <n v="56"/>
    <n v="553"/>
    <n v="472"/>
    <n v="5163"/>
    <n v="4543"/>
    <n v="82"/>
    <n v="1178"/>
    <n v="1219"/>
    <n v="5"/>
    <n v="424"/>
    <n v="0.2593000220118864"/>
    <n v="3.126160567995631"/>
    <x v="14"/>
    <x v="2"/>
    <n v="0"/>
    <n v="0"/>
    <n v="0"/>
    <n v="0"/>
    <n v="0"/>
    <n v="0"/>
    <n v="139"/>
    <n v="0"/>
    <n v="0"/>
    <n v="20406958"/>
  </r>
  <r>
    <x v="2"/>
    <x v="2"/>
    <x v="1"/>
    <x v="20"/>
    <n v="3815598"/>
    <n v="2307160"/>
    <n v="150"/>
    <n v="75"/>
    <n v="73"/>
    <n v="66"/>
    <n v="575"/>
    <n v="508"/>
    <n v="5468"/>
    <n v="4936"/>
    <n v="106"/>
    <n v="1317"/>
    <n v="1290"/>
    <n v="7"/>
    <n v="457"/>
    <n v="0.26681523500810372"/>
    <n v="3.1826154242971372"/>
    <x v="14"/>
    <x v="2"/>
    <n v="0"/>
    <n v="0"/>
    <n v="0"/>
    <n v="3"/>
    <n v="0"/>
    <n v="0"/>
    <n v="153"/>
    <n v="0"/>
    <n v="0"/>
    <n v="21187029"/>
  </r>
  <r>
    <x v="2"/>
    <x v="2"/>
    <x v="1"/>
    <x v="21"/>
    <n v="3786340"/>
    <n v="2250044"/>
    <n v="149"/>
    <n v="72"/>
    <n v="64"/>
    <n v="77"/>
    <n v="556"/>
    <n v="641"/>
    <n v="5551"/>
    <n v="5016"/>
    <n v="99"/>
    <n v="1330"/>
    <n v="1293"/>
    <n v="8"/>
    <n v="585"/>
    <n v="0.26515151515151514"/>
    <n v="4.063545150501672"/>
    <x v="14"/>
    <x v="0"/>
    <n v="0"/>
    <n v="0"/>
    <n v="0"/>
    <n v="0"/>
    <n v="0"/>
    <n v="0"/>
    <n v="149"/>
    <n v="0"/>
    <n v="0"/>
    <n v="21638197"/>
  </r>
  <r>
    <x v="2"/>
    <x v="2"/>
    <x v="1"/>
    <x v="22"/>
    <n v="3835569"/>
    <n v="2245969"/>
    <n v="147"/>
    <n v="73"/>
    <n v="74"/>
    <n v="65"/>
    <n v="600"/>
    <n v="591"/>
    <n v="5477"/>
    <n v="4811"/>
    <n v="129"/>
    <n v="1263"/>
    <n v="1286"/>
    <n v="6"/>
    <n v="528"/>
    <n v="0.26252338391186864"/>
    <n v="3.68944099378882"/>
    <x v="15"/>
    <x v="2"/>
    <n v="0"/>
    <n v="0"/>
    <n v="0"/>
    <n v="2"/>
    <n v="0"/>
    <n v="0"/>
    <n v="149"/>
    <n v="0"/>
    <n v="0"/>
    <n v="22399679"/>
  </r>
  <r>
    <x v="2"/>
    <x v="2"/>
    <x v="1"/>
    <x v="23"/>
    <n v="3762587"/>
    <n v="2164430"/>
    <n v="147"/>
    <n v="72"/>
    <n v="76"/>
    <n v="63"/>
    <n v="638"/>
    <n v="615"/>
    <n v="5482"/>
    <n v="4898"/>
    <n v="134"/>
    <n v="1308"/>
    <n v="1294"/>
    <n v="1"/>
    <n v="564"/>
    <n v="0.26704777460187834"/>
    <n v="3.9217100180272984"/>
    <x v="15"/>
    <x v="5"/>
    <n v="0"/>
    <n v="0"/>
    <n v="0"/>
    <n v="6"/>
    <n v="6"/>
    <n v="210516"/>
    <n v="153"/>
    <n v="6"/>
    <n v="210516"/>
    <n v="22141003"/>
  </r>
  <r>
    <x v="2"/>
    <x v="2"/>
    <x v="1"/>
    <x v="24"/>
    <n v="3943284"/>
    <n v="2293899"/>
    <n v="146"/>
    <n v="72"/>
    <n v="88"/>
    <n v="46"/>
    <n v="551"/>
    <n v="353"/>
    <n v="5350"/>
    <n v="4764"/>
    <n v="90"/>
    <n v="1276"/>
    <n v="1287"/>
    <n v="5"/>
    <n v="333"/>
    <n v="0.26784214945424012"/>
    <n v="2.325659596482152"/>
    <x v="15"/>
    <x v="5"/>
    <n v="7"/>
    <n v="4"/>
    <n v="138879"/>
    <n v="3"/>
    <n v="3"/>
    <n v="109071"/>
    <n v="156"/>
    <n v="7"/>
    <n v="247950"/>
    <n v="21570196"/>
  </r>
  <r>
    <x v="2"/>
    <x v="2"/>
    <x v="1"/>
    <x v="0"/>
    <n v="3945163"/>
    <n v="2447501"/>
    <n v="147"/>
    <n v="73"/>
    <n v="67"/>
    <n v="65"/>
    <n v="453"/>
    <n v="429"/>
    <n v="5261"/>
    <n v="4738"/>
    <n v="70"/>
    <n v="1197"/>
    <n v="1273"/>
    <n v="7"/>
    <n v="366"/>
    <n v="0.25263824398480372"/>
    <n v="2.5828541557762676"/>
    <x v="15"/>
    <x v="2"/>
    <n v="0"/>
    <n v="0"/>
    <n v="0"/>
    <n v="6"/>
    <n v="0"/>
    <n v="0"/>
    <n v="153"/>
    <n v="0"/>
    <n v="0"/>
    <n v="21370226"/>
  </r>
  <r>
    <x v="2"/>
    <x v="2"/>
    <x v="1"/>
    <x v="1"/>
    <n v="4001282"/>
    <n v="2408993"/>
    <n v="145"/>
    <n v="72"/>
    <n v="73"/>
    <n v="69"/>
    <n v="660"/>
    <n v="562"/>
    <n v="5585"/>
    <n v="4915"/>
    <n v="125"/>
    <n v="1348"/>
    <n v="1285"/>
    <n v="4"/>
    <n v="511"/>
    <n v="0.27426246185147507"/>
    <n v="3.5752785695776108"/>
    <x v="15"/>
    <x v="3"/>
    <n v="0"/>
    <n v="0"/>
    <n v="0"/>
    <n v="0"/>
    <n v="0"/>
    <n v="0"/>
    <n v="145"/>
    <n v="0"/>
    <n v="0"/>
    <n v="22047491"/>
  </r>
  <r>
    <x v="2"/>
    <x v="2"/>
    <x v="1"/>
    <x v="2"/>
    <n v="4181843"/>
    <n v="2468442"/>
    <n v="145"/>
    <n v="72"/>
    <n v="78"/>
    <n v="60"/>
    <n v="607"/>
    <n v="522"/>
    <n v="5631"/>
    <n v="4935"/>
    <n v="95"/>
    <n v="1383"/>
    <n v="1300"/>
    <n v="9"/>
    <n v="471"/>
    <n v="0.28024316109422492"/>
    <n v="3.2532617037605527"/>
    <x v="15"/>
    <x v="5"/>
    <n v="5"/>
    <n v="3"/>
    <n v="107456"/>
    <n v="6"/>
    <n v="6"/>
    <n v="193316"/>
    <n v="156"/>
    <n v="9"/>
    <n v="300772"/>
    <n v="22859351"/>
  </r>
  <r>
    <x v="2"/>
    <x v="2"/>
    <x v="1"/>
    <x v="3"/>
    <n v="4219877"/>
    <n v="2535877"/>
    <n v="149"/>
    <n v="73"/>
    <n v="90"/>
    <n v="49"/>
    <n v="651"/>
    <n v="491"/>
    <n v="5559"/>
    <n v="4852"/>
    <n v="141"/>
    <n v="1294"/>
    <n v="1298"/>
    <n v="4"/>
    <n v="457"/>
    <n v="0.26669414674361086"/>
    <n v="3.1654694715238585"/>
    <x v="16"/>
    <x v="5"/>
    <n v="5"/>
    <n v="2"/>
    <n v="71496"/>
    <n v="3"/>
    <n v="3"/>
    <n v="112198"/>
    <n v="157"/>
    <n v="5"/>
    <n v="183694"/>
    <n v="24236920"/>
  </r>
  <r>
    <x v="2"/>
    <x v="2"/>
    <x v="1"/>
    <x v="4"/>
    <n v="4380497"/>
    <n v="2492983"/>
    <n v="146"/>
    <n v="72"/>
    <n v="83"/>
    <n v="54"/>
    <n v="637"/>
    <n v="479"/>
    <n v="5526"/>
    <n v="4744"/>
    <n v="114"/>
    <n v="1240"/>
    <n v="1286"/>
    <n v="15"/>
    <n v="443"/>
    <n v="0.26138279932546377"/>
    <n v="3.0883036405886908"/>
    <x v="16"/>
    <x v="4"/>
    <n v="0"/>
    <n v="0"/>
    <n v="0"/>
    <n v="7"/>
    <n v="2"/>
    <n v="74577"/>
    <n v="153"/>
    <n v="2"/>
    <n v="74577"/>
    <n v="24981514"/>
  </r>
  <r>
    <x v="2"/>
    <x v="2"/>
    <x v="1"/>
    <x v="5"/>
    <n v="4399392"/>
    <n v="2526792"/>
    <n v="146"/>
    <n v="73"/>
    <n v="94"/>
    <n v="49"/>
    <n v="638"/>
    <n v="483"/>
    <n v="5382"/>
    <n v="4671"/>
    <n v="164"/>
    <n v="1208"/>
    <n v="1275"/>
    <n v="4"/>
    <n v="458"/>
    <n v="0.25861699850139158"/>
    <n v="3.229563854792374"/>
    <x v="16"/>
    <x v="5"/>
    <n v="6"/>
    <n v="3"/>
    <n v="108383"/>
    <n v="5"/>
    <n v="5"/>
    <n v="179680"/>
    <n v="157"/>
    <n v="8"/>
    <n v="288063"/>
    <n v="25139463"/>
  </r>
  <r>
    <x v="2"/>
    <x v="2"/>
    <x v="1"/>
    <x v="6"/>
    <n v="4439121"/>
    <n v="2566554"/>
    <n v="150"/>
    <n v="73"/>
    <n v="82"/>
    <n v="60"/>
    <n v="685"/>
    <n v="579"/>
    <n v="5445"/>
    <n v="4855"/>
    <n v="202"/>
    <n v="1290"/>
    <n v="1276"/>
    <n v="5"/>
    <n v="553"/>
    <n v="0.26570545829042225"/>
    <n v="3.8953822071484479"/>
    <x v="16"/>
    <x v="4"/>
    <n v="6"/>
    <n v="3"/>
    <n v="107459"/>
    <n v="8"/>
    <n v="3"/>
    <n v="108220"/>
    <n v="164"/>
    <n v="6"/>
    <n v="215679"/>
    <n v="25550719"/>
  </r>
  <r>
    <x v="2"/>
    <x v="2"/>
    <x v="1"/>
    <x v="7"/>
    <n v="4639231"/>
    <n v="2656182"/>
    <n v="145"/>
    <n v="72"/>
    <n v="76"/>
    <n v="62"/>
    <n v="582"/>
    <n v="564"/>
    <n v="5345"/>
    <n v="4775"/>
    <n v="183"/>
    <n v="1199"/>
    <n v="1277"/>
    <n v="3"/>
    <n v="515"/>
    <n v="0.25109947643979058"/>
    <n v="3.6267605633802815"/>
    <x v="16"/>
    <x v="4"/>
    <n v="4"/>
    <n v="2"/>
    <n v="74250"/>
    <n v="8"/>
    <n v="3"/>
    <n v="118188"/>
    <n v="157"/>
    <n v="5"/>
    <n v="74250"/>
    <n v="26536962"/>
  </r>
  <r>
    <x v="3"/>
    <x v="3"/>
    <x v="1"/>
    <x v="8"/>
    <n v="4102000"/>
    <n v="2493000"/>
    <n v="138"/>
    <n v="66"/>
    <n v="54"/>
    <n v="72"/>
    <n v="492"/>
    <n v="580"/>
    <n v="4932"/>
    <n v="4380"/>
    <n v="94"/>
    <n v="1133"/>
    <n v="1168"/>
    <n v="4"/>
    <n v="541"/>
    <n v="0.25867579908675797"/>
    <n v="4.1639110604332954"/>
    <x v="14"/>
    <x v="1"/>
    <n v="0"/>
    <n v="0"/>
    <n v="0"/>
    <n v="0"/>
    <n v="0"/>
    <n v="0"/>
    <n v="138"/>
    <n v="0"/>
    <n v="0"/>
    <n v="21991000"/>
  </r>
  <r>
    <x v="3"/>
    <x v="3"/>
    <x v="1"/>
    <x v="9"/>
    <n v="3488000"/>
    <n v="2207000"/>
    <n v="137"/>
    <n v="67"/>
    <n v="54"/>
    <n v="74"/>
    <n v="551"/>
    <n v="565"/>
    <n v="4933"/>
    <n v="4346"/>
    <n v="97"/>
    <n v="1143"/>
    <n v="1150"/>
    <n v="9"/>
    <n v="517"/>
    <n v="0.26300046019328116"/>
    <n v="4.0355594102341721"/>
    <x v="14"/>
    <x v="0"/>
    <n v="0"/>
    <n v="0"/>
    <n v="0"/>
    <n v="0"/>
    <n v="0"/>
    <n v="0"/>
    <n v="137"/>
    <n v="0"/>
    <n v="0"/>
    <n v="21100000"/>
  </r>
  <r>
    <x v="3"/>
    <x v="3"/>
    <x v="1"/>
    <x v="10"/>
    <n v="3770000"/>
    <n v="2307000"/>
    <n v="144"/>
    <n v="69"/>
    <n v="63"/>
    <n v="71"/>
    <n v="591"/>
    <n v="612"/>
    <n v="5198"/>
    <n v="4563"/>
    <n v="134"/>
    <n v="1209"/>
    <n v="1203"/>
    <n v="19"/>
    <n v="572"/>
    <n v="0.26495726495726496"/>
    <n v="4.2568908489525912"/>
    <x v="14"/>
    <x v="3"/>
    <n v="0"/>
    <n v="0"/>
    <n v="0"/>
    <n v="0"/>
    <n v="0"/>
    <n v="0"/>
    <n v="144"/>
    <n v="0"/>
    <n v="0"/>
    <n v="23496000"/>
  </r>
  <r>
    <x v="3"/>
    <x v="3"/>
    <x v="1"/>
    <x v="11"/>
    <n v="3516000"/>
    <n v="2163000"/>
    <n v="141"/>
    <n v="70"/>
    <n v="67"/>
    <n v="67"/>
    <n v="546"/>
    <n v="596"/>
    <n v="5080"/>
    <n v="4425"/>
    <n v="100"/>
    <n v="1167"/>
    <n v="1186"/>
    <n v="3"/>
    <n v="533"/>
    <n v="0.26372881355932204"/>
    <n v="4.0412805391743891"/>
    <x v="14"/>
    <x v="2"/>
    <n v="0"/>
    <n v="0"/>
    <n v="0"/>
    <n v="0"/>
    <n v="0"/>
    <n v="0"/>
    <n v="141"/>
    <n v="0"/>
    <n v="0"/>
    <n v="21664500"/>
  </r>
  <r>
    <x v="3"/>
    <x v="3"/>
    <x v="1"/>
    <x v="12"/>
    <n v="3832000"/>
    <n v="2390000"/>
    <n v="141"/>
    <n v="68"/>
    <n v="78"/>
    <n v="54"/>
    <n v="563"/>
    <n v="553"/>
    <n v="5192"/>
    <n v="4511"/>
    <n v="140"/>
    <n v="1161"/>
    <n v="1217"/>
    <n v="9"/>
    <n v="502"/>
    <n v="0.25737087120372421"/>
    <n v="3.7032786885245903"/>
    <x v="14"/>
    <x v="5"/>
    <n v="5"/>
    <n v="2"/>
    <n v="72504"/>
    <n v="0"/>
    <n v="0"/>
    <n v="0"/>
    <n v="146"/>
    <n v="2"/>
    <n v="72504"/>
    <n v="22410500"/>
  </r>
  <r>
    <x v="3"/>
    <x v="3"/>
    <x v="1"/>
    <x v="13"/>
    <n v="4266000"/>
    <n v="2786000"/>
    <n v="141"/>
    <n v="69"/>
    <n v="73"/>
    <n v="60"/>
    <n v="630"/>
    <n v="584"/>
    <n v="5218"/>
    <n v="4537"/>
    <n v="129"/>
    <n v="1215"/>
    <n v="1200"/>
    <n v="6"/>
    <n v="539"/>
    <n v="0.26779810447432223"/>
    <n v="4.0357737104825295"/>
    <x v="14"/>
    <x v="5"/>
    <n v="6"/>
    <n v="3"/>
    <n v="110113"/>
    <n v="0"/>
    <n v="0"/>
    <n v="0"/>
    <n v="147"/>
    <n v="3"/>
    <n v="110113"/>
    <n v="22441000"/>
  </r>
  <r>
    <x v="3"/>
    <x v="3"/>
    <x v="1"/>
    <x v="14"/>
    <n v="4797000"/>
    <n v="3087000"/>
    <n v="144"/>
    <n v="70"/>
    <n v="76"/>
    <n v="63"/>
    <n v="741"/>
    <n v="684"/>
    <n v="5467"/>
    <n v="4861"/>
    <n v="203"/>
    <n v="1329"/>
    <n v="1249"/>
    <n v="10"/>
    <n v="625"/>
    <n v="0.27340053486936844"/>
    <n v="4.4916156507852012"/>
    <x v="14"/>
    <x v="4"/>
    <n v="0"/>
    <n v="0"/>
    <n v="0"/>
    <n v="0"/>
    <n v="0"/>
    <n v="0"/>
    <n v="144"/>
    <n v="0"/>
    <n v="0"/>
    <n v="22923500"/>
  </r>
  <r>
    <x v="3"/>
    <x v="3"/>
    <x v="1"/>
    <x v="15"/>
    <n v="4555000"/>
    <n v="3108000"/>
    <n v="142"/>
    <n v="71"/>
    <n v="73"/>
    <n v="65"/>
    <n v="630"/>
    <n v="578"/>
    <n v="5262"/>
    <n v="4708"/>
    <n v="160"/>
    <n v="1258"/>
    <n v="1239"/>
    <n v="8"/>
    <n v="532"/>
    <n v="0.26720475785896347"/>
    <n v="3.8561073825503356"/>
    <x v="14"/>
    <x v="4"/>
    <n v="0"/>
    <n v="0"/>
    <n v="0"/>
    <n v="0"/>
    <n v="0"/>
    <n v="0"/>
    <n v="142"/>
    <n v="0"/>
    <n v="0"/>
    <n v="22952500"/>
  </r>
  <r>
    <x v="3"/>
    <x v="3"/>
    <x v="1"/>
    <x v="16"/>
    <n v="4994000"/>
    <n v="3228000"/>
    <n v="146"/>
    <n v="72"/>
    <n v="82"/>
    <n v="55"/>
    <n v="822"/>
    <n v="588"/>
    <n v="5649"/>
    <n v="4926"/>
    <n v="154"/>
    <n v="1461"/>
    <n v="1264"/>
    <n v="3"/>
    <n v="554"/>
    <n v="0.29658952496954932"/>
    <n v="3.9415019762845849"/>
    <x v="14"/>
    <x v="5"/>
    <n v="8"/>
    <n v="4"/>
    <n v="144502"/>
    <n v="0"/>
    <n v="0"/>
    <n v="0"/>
    <n v="154"/>
    <n v="4"/>
    <n v="144502"/>
    <n v="23664500"/>
  </r>
  <r>
    <x v="3"/>
    <x v="3"/>
    <x v="1"/>
    <x v="17"/>
    <n v="4820000"/>
    <n v="3070000"/>
    <n v="138"/>
    <n v="69"/>
    <n v="77"/>
    <n v="52"/>
    <n v="739"/>
    <n v="651"/>
    <n v="5346"/>
    <n v="4654"/>
    <n v="183"/>
    <n v="1359"/>
    <n v="1192"/>
    <n v="12"/>
    <n v="608"/>
    <n v="0.29200687580575851"/>
    <n v="4.575250836120401"/>
    <x v="14"/>
    <x v="4"/>
    <n v="0"/>
    <n v="0"/>
    <n v="0"/>
    <n v="0"/>
    <n v="0"/>
    <n v="0"/>
    <n v="138"/>
    <n v="0"/>
    <n v="0"/>
    <n v="24454000"/>
  </r>
  <r>
    <x v="4"/>
    <x v="4"/>
    <x v="0"/>
    <x v="8"/>
    <n v="4142000"/>
    <n v="2183000"/>
    <n v="140"/>
    <n v="70"/>
    <n v="82"/>
    <n v="48"/>
    <n v="601"/>
    <n v="495"/>
    <n v="4875"/>
    <n v="4259"/>
    <n v="147"/>
    <n v="1110"/>
    <n v="1151"/>
    <n v="3"/>
    <n v="461"/>
    <n v="0.26062455975581122"/>
    <n v="3.6015625"/>
    <x v="17"/>
    <x v="5"/>
    <n v="5"/>
    <n v="3"/>
    <n v="98938"/>
    <n v="0"/>
    <n v="0"/>
    <n v="0"/>
    <n v="145"/>
    <n v="3"/>
    <n v="98938"/>
    <n v="21991000"/>
  </r>
  <r>
    <x v="4"/>
    <x v="4"/>
    <x v="0"/>
    <x v="9"/>
    <n v="3925000"/>
    <n v="1963000"/>
    <n v="140"/>
    <n v="73"/>
    <n v="61"/>
    <n v="69"/>
    <n v="537"/>
    <n v="561"/>
    <n v="4975"/>
    <n v="4388"/>
    <n v="103"/>
    <n v="1158"/>
    <n v="1161"/>
    <n v="8"/>
    <n v="518"/>
    <n v="0.26390154968094803"/>
    <n v="4.0063019192208538"/>
    <x v="17"/>
    <x v="3"/>
    <n v="0"/>
    <n v="0"/>
    <n v="0"/>
    <n v="0"/>
    <n v="0"/>
    <n v="0"/>
    <n v="140"/>
    <n v="0"/>
    <n v="0"/>
    <n v="21100000"/>
  </r>
  <r>
    <x v="4"/>
    <x v="4"/>
    <x v="0"/>
    <x v="10"/>
    <n v="4311000"/>
    <n v="2117000"/>
    <n v="147"/>
    <n v="73"/>
    <n v="83"/>
    <n v="52"/>
    <n v="672"/>
    <n v="503"/>
    <n v="5390"/>
    <n v="4742"/>
    <n v="138"/>
    <n v="1309"/>
    <n v="1253"/>
    <n v="5"/>
    <n v="458"/>
    <n v="0.27604386334879799"/>
    <n v="3.2853347502656747"/>
    <x v="17"/>
    <x v="5"/>
    <n v="5"/>
    <n v="3"/>
    <n v="98800"/>
    <n v="0"/>
    <n v="0"/>
    <n v="0"/>
    <n v="152"/>
    <n v="3"/>
    <n v="98800"/>
    <n v="23496000"/>
  </r>
  <r>
    <x v="4"/>
    <x v="4"/>
    <x v="0"/>
    <x v="11"/>
    <n v="3987000"/>
    <n v="1856000"/>
    <n v="150"/>
    <n v="77"/>
    <n v="66"/>
    <n v="69"/>
    <n v="493"/>
    <n v="548"/>
    <n v="5062"/>
    <n v="4504"/>
    <n v="97"/>
    <n v="1141"/>
    <n v="1209"/>
    <n v="8"/>
    <n v="497"/>
    <n v="0.25333037300177619"/>
    <n v="3.6916093535075651"/>
    <x v="17"/>
    <x v="3"/>
    <n v="0"/>
    <n v="0"/>
    <n v="0"/>
    <n v="0"/>
    <n v="0"/>
    <n v="0"/>
    <n v="150"/>
    <n v="0"/>
    <n v="0"/>
    <n v="21664500"/>
  </r>
  <r>
    <x v="4"/>
    <x v="4"/>
    <x v="0"/>
    <x v="12"/>
    <n v="3992500"/>
    <n v="1716000"/>
    <n v="150"/>
    <n v="76"/>
    <n v="66"/>
    <n v="70"/>
    <n v="586"/>
    <n v="614"/>
    <n v="5171"/>
    <n v="4560"/>
    <n v="141"/>
    <n v="1206"/>
    <n v="1205"/>
    <n v="13"/>
    <n v="569"/>
    <n v="0.26447368421052631"/>
    <n v="4.2345644983461961"/>
    <x v="18"/>
    <x v="3"/>
    <n v="0"/>
    <n v="0"/>
    <n v="0"/>
    <n v="0"/>
    <n v="0"/>
    <n v="0"/>
    <n v="150"/>
    <n v="0"/>
    <n v="0"/>
    <n v="22410500"/>
  </r>
  <r>
    <x v="4"/>
    <x v="4"/>
    <x v="0"/>
    <x v="13"/>
    <n v="3662500"/>
    <n v="1595000"/>
    <n v="152"/>
    <n v="80"/>
    <n v="66"/>
    <n v="69"/>
    <n v="581"/>
    <n v="515"/>
    <n v="5208"/>
    <n v="4612"/>
    <n v="137"/>
    <n v="1217"/>
    <n v="1209"/>
    <n v="13"/>
    <n v="488"/>
    <n v="0.26387684301821335"/>
    <n v="3.6197802197802198"/>
    <x v="18"/>
    <x v="3"/>
    <n v="0"/>
    <n v="0"/>
    <n v="0"/>
    <n v="0"/>
    <n v="0"/>
    <n v="0"/>
    <n v="152"/>
    <n v="0"/>
    <n v="0"/>
    <n v="22441000"/>
  </r>
  <r>
    <x v="4"/>
    <x v="4"/>
    <x v="0"/>
    <x v="14"/>
    <n v="3874500"/>
    <n v="1860000"/>
    <n v="153"/>
    <n v="75"/>
    <n v="76"/>
    <n v="58"/>
    <n v="645"/>
    <n v="531"/>
    <n v="5426"/>
    <n v="4752"/>
    <n v="148"/>
    <n v="1301"/>
    <n v="1256"/>
    <n v="7"/>
    <n v="481"/>
    <n v="0.27377946127946129"/>
    <n v="3.4402649006622514"/>
    <x v="18"/>
    <x v="5"/>
    <n v="5"/>
    <n v="3"/>
    <n v="95156"/>
    <n v="0"/>
    <n v="0"/>
    <n v="0"/>
    <n v="158"/>
    <n v="3"/>
    <n v="95156"/>
    <n v="22923500"/>
  </r>
  <r>
    <x v="4"/>
    <x v="4"/>
    <x v="0"/>
    <x v="15"/>
    <n v="3984500"/>
    <n v="1797000"/>
    <n v="152"/>
    <n v="75"/>
    <n v="74"/>
    <n v="62"/>
    <n v="554"/>
    <n v="528"/>
    <n v="5327"/>
    <n v="4828"/>
    <n v="142"/>
    <n v="1271"/>
    <n v="1266"/>
    <n v="7"/>
    <n v="479"/>
    <n v="0.2632560066280033"/>
    <n v="3.3989487516425756"/>
    <x v="18"/>
    <x v="4"/>
    <n v="0"/>
    <n v="0"/>
    <n v="0"/>
    <n v="0"/>
    <n v="0"/>
    <n v="0"/>
    <n v="152"/>
    <n v="0"/>
    <n v="0"/>
    <n v="22952500"/>
  </r>
  <r>
    <x v="4"/>
    <x v="4"/>
    <x v="0"/>
    <x v="16"/>
    <n v="3926000"/>
    <n v="1741000"/>
    <n v="154"/>
    <n v="81"/>
    <n v="71"/>
    <n v="66"/>
    <n v="683"/>
    <n v="630"/>
    <n v="5401"/>
    <n v="4843"/>
    <n v="159"/>
    <n v="1370"/>
    <n v="1251"/>
    <n v="5"/>
    <n v="575"/>
    <n v="0.28288251084038818"/>
    <n v="4.1311868014901547"/>
    <x v="18"/>
    <x v="2"/>
    <n v="0"/>
    <n v="0"/>
    <n v="0"/>
    <n v="0"/>
    <n v="0"/>
    <n v="0"/>
    <n v="154"/>
    <n v="0"/>
    <n v="0"/>
    <n v="23664500"/>
  </r>
  <r>
    <x v="4"/>
    <x v="4"/>
    <x v="0"/>
    <x v="17"/>
    <n v="4030500"/>
    <n v="1686000"/>
    <n v="154"/>
    <n v="79"/>
    <n v="72"/>
    <n v="64"/>
    <n v="618"/>
    <n v="691"/>
    <n v="5257"/>
    <n v="4770"/>
    <n v="181"/>
    <n v="1314"/>
    <n v="1223"/>
    <n v="4"/>
    <n v="640"/>
    <n v="0.27547169811320754"/>
    <n v="4.7046011434794446"/>
    <x v="18"/>
    <x v="4"/>
    <n v="0"/>
    <n v="0"/>
    <n v="0"/>
    <n v="0"/>
    <n v="0"/>
    <n v="0"/>
    <n v="154"/>
    <n v="0"/>
    <n v="0"/>
    <n v="24454000"/>
  </r>
  <r>
    <x v="4"/>
    <x v="4"/>
    <x v="0"/>
    <x v="18"/>
    <n v="3017344"/>
    <n v="1307731"/>
    <n v="155"/>
    <n v="80"/>
    <n v="71"/>
    <n v="73"/>
    <n v="591"/>
    <n v="596"/>
    <n v="5523"/>
    <n v="5033"/>
    <n v="128"/>
    <n v="1389"/>
    <n v="1292"/>
    <n v="3"/>
    <n v="575"/>
    <n v="0.27597854162527319"/>
    <n v="4.0023201856148489"/>
    <x v="18"/>
    <x v="3"/>
    <n v="0"/>
    <n v="0"/>
    <n v="0"/>
    <n v="0"/>
    <n v="0"/>
    <n v="0"/>
    <n v="155"/>
    <n v="0"/>
    <n v="0"/>
    <n v="19924613"/>
  </r>
  <r>
    <x v="4"/>
    <x v="4"/>
    <x v="0"/>
    <x v="19"/>
    <n v="3191191"/>
    <n v="1315389"/>
    <n v="160"/>
    <n v="85"/>
    <n v="70"/>
    <n v="73"/>
    <n v="669"/>
    <n v="642"/>
    <n v="5576"/>
    <n v="5005"/>
    <n v="161"/>
    <n v="1346"/>
    <n v="1295"/>
    <n v="6"/>
    <n v="567"/>
    <n v="0.26893106893106894"/>
    <n v="3.9344641480339244"/>
    <x v="19"/>
    <x v="2"/>
    <n v="0"/>
    <n v="0"/>
    <n v="0"/>
    <n v="0"/>
    <n v="0"/>
    <n v="0"/>
    <n v="160"/>
    <n v="0"/>
    <n v="0"/>
    <n v="20406958"/>
  </r>
  <r>
    <x v="4"/>
    <x v="4"/>
    <x v="0"/>
    <x v="20"/>
    <n v="3248653"/>
    <n v="1333231"/>
    <n v="155"/>
    <n v="77"/>
    <n v="60"/>
    <n v="84"/>
    <n v="596"/>
    <n v="623"/>
    <n v="5435"/>
    <n v="4796"/>
    <n v="139"/>
    <n v="1289"/>
    <n v="1253"/>
    <n v="14"/>
    <n v="569"/>
    <n v="0.26876563803169307"/>
    <n v="4.0718261330506227"/>
    <x v="19"/>
    <x v="0"/>
    <n v="0"/>
    <n v="0"/>
    <n v="0"/>
    <n v="0"/>
    <n v="0"/>
    <n v="0"/>
    <n v="155"/>
    <n v="0"/>
    <n v="0"/>
    <n v="21187029"/>
  </r>
  <r>
    <x v="4"/>
    <x v="4"/>
    <x v="0"/>
    <x v="21"/>
    <n v="3331713"/>
    <n v="1281714"/>
    <n v="154"/>
    <n v="81"/>
    <n v="66"/>
    <n v="74"/>
    <n v="583"/>
    <n v="569"/>
    <n v="5448"/>
    <n v="4762"/>
    <n v="83"/>
    <n v="1265"/>
    <n v="1273"/>
    <n v="7"/>
    <n v="530"/>
    <n v="0.26564468710625788"/>
    <n v="3.740198640878202"/>
    <x v="20"/>
    <x v="1"/>
    <n v="0"/>
    <n v="0"/>
    <n v="0"/>
    <n v="0"/>
    <n v="0"/>
    <n v="0"/>
    <n v="154"/>
    <n v="0"/>
    <n v="0"/>
    <n v="21638197"/>
  </r>
  <r>
    <x v="4"/>
    <x v="4"/>
    <x v="0"/>
    <x v="22"/>
    <n v="3383861"/>
    <n v="1332366"/>
    <n v="151"/>
    <n v="78"/>
    <n v="71"/>
    <n v="72"/>
    <n v="548"/>
    <n v="606"/>
    <n v="5402"/>
    <n v="4777"/>
    <n v="116"/>
    <n v="1239"/>
    <n v="1276"/>
    <n v="5"/>
    <n v="563"/>
    <n v="0.25936780406112625"/>
    <n v="3.9658231150534831"/>
    <x v="20"/>
    <x v="2"/>
    <n v="0"/>
    <n v="0"/>
    <n v="0"/>
    <n v="3"/>
    <n v="0"/>
    <n v="0"/>
    <n v="154"/>
    <n v="0"/>
    <n v="0"/>
    <n v="22399679"/>
  </r>
  <r>
    <x v="4"/>
    <x v="4"/>
    <x v="0"/>
    <x v="23"/>
    <n v="3300021"/>
    <n v="1332928"/>
    <n v="152"/>
    <n v="78"/>
    <n v="72"/>
    <n v="68"/>
    <n v="617"/>
    <n v="621"/>
    <n v="5582"/>
    <n v="4857"/>
    <n v="124"/>
    <n v="1304"/>
    <n v="1284"/>
    <n v="9"/>
    <n v="551"/>
    <n v="0.26847848466131358"/>
    <n v="3.8531468531468533"/>
    <x v="20"/>
    <x v="3"/>
    <n v="0"/>
    <n v="0"/>
    <n v="0"/>
    <n v="0"/>
    <n v="0"/>
    <n v="0"/>
    <n v="152"/>
    <n v="0"/>
    <n v="0"/>
    <n v="22141003"/>
  </r>
  <r>
    <x v="4"/>
    <x v="4"/>
    <x v="0"/>
    <x v="24"/>
    <n v="3161635"/>
    <n v="1348259"/>
    <n v="149"/>
    <n v="73"/>
    <n v="70"/>
    <n v="59"/>
    <n v="484"/>
    <n v="504"/>
    <n v="5321"/>
    <n v="4645"/>
    <n v="85"/>
    <n v="1132"/>
    <n v="1266"/>
    <n v="3"/>
    <n v="475"/>
    <n v="0.24370290635091496"/>
    <n v="3.3741120757695344"/>
    <x v="21"/>
    <x v="4"/>
    <n v="0"/>
    <n v="0"/>
    <n v="0"/>
    <n v="8"/>
    <n v="3"/>
    <n v="96174"/>
    <n v="157"/>
    <n v="3"/>
    <n v="96174"/>
    <n v="21570196"/>
  </r>
  <r>
    <x v="4"/>
    <x v="4"/>
    <x v="0"/>
    <x v="0"/>
    <n v="3262157"/>
    <n v="1322678"/>
    <n v="153"/>
    <n v="77"/>
    <n v="68"/>
    <n v="65"/>
    <n v="499"/>
    <n v="514"/>
    <n v="5367"/>
    <n v="4698"/>
    <n v="90"/>
    <n v="1219"/>
    <n v="1269"/>
    <n v="5"/>
    <n v="476"/>
    <n v="0.25947211579395485"/>
    <n v="3.3714585519412381"/>
    <x v="21"/>
    <x v="2"/>
    <n v="0"/>
    <n v="0"/>
    <n v="0"/>
    <n v="3"/>
    <n v="0"/>
    <n v="0"/>
    <n v="156"/>
    <n v="0"/>
    <n v="0"/>
    <n v="21370226"/>
  </r>
  <r>
    <x v="4"/>
    <x v="4"/>
    <x v="0"/>
    <x v="1"/>
    <n v="3380660"/>
    <n v="1432695"/>
    <n v="149"/>
    <n v="74"/>
    <n v="57"/>
    <n v="83"/>
    <n v="577"/>
    <n v="682"/>
    <n v="5542"/>
    <n v="4826"/>
    <n v="134"/>
    <n v="1220"/>
    <n v="1281"/>
    <n v="13"/>
    <n v="610"/>
    <n v="0.25279734769995854"/>
    <n v="4.2712655601659755"/>
    <x v="21"/>
    <x v="0"/>
    <n v="0"/>
    <n v="0"/>
    <n v="0"/>
    <n v="0"/>
    <n v="0"/>
    <n v="0"/>
    <n v="149"/>
    <n v="0"/>
    <n v="0"/>
    <n v="22047491"/>
  </r>
  <r>
    <x v="4"/>
    <x v="4"/>
    <x v="0"/>
    <x v="2"/>
    <n v="3520162"/>
    <n v="1438775"/>
    <n v="156"/>
    <n v="79"/>
    <n v="60"/>
    <n v="81"/>
    <n v="669"/>
    <n v="721"/>
    <n v="5679"/>
    <n v="5044"/>
    <n v="140"/>
    <n v="1405"/>
    <n v="1285"/>
    <n v="9"/>
    <n v="665"/>
    <n v="0.27854877081681206"/>
    <n v="4.6467391304347823"/>
    <x v="21"/>
    <x v="0"/>
    <n v="0"/>
    <n v="0"/>
    <n v="0"/>
    <n v="0"/>
    <n v="0"/>
    <n v="0"/>
    <n v="156"/>
    <n v="0"/>
    <n v="0"/>
    <n v="22859351"/>
  </r>
  <r>
    <x v="4"/>
    <x v="4"/>
    <x v="0"/>
    <x v="3"/>
    <n v="4012562"/>
    <n v="1657511"/>
    <n v="152"/>
    <n v="79"/>
    <n v="76"/>
    <n v="65"/>
    <n v="574"/>
    <n v="518"/>
    <n v="5437"/>
    <n v="4828"/>
    <n v="107"/>
    <n v="1243"/>
    <n v="1274"/>
    <n v="4"/>
    <n v="468"/>
    <n v="0.25745650372825185"/>
    <n v="3.3026659696811289"/>
    <x v="22"/>
    <x v="5"/>
    <n v="5"/>
    <n v="3"/>
    <n v="93564"/>
    <n v="4"/>
    <n v="4"/>
    <n v="129916"/>
    <n v="161"/>
    <n v="7"/>
    <n v="223480"/>
    <n v="24236920"/>
  </r>
  <r>
    <x v="4"/>
    <x v="4"/>
    <x v="0"/>
    <x v="4"/>
    <n v="4100393"/>
    <n v="1779460"/>
    <n v="148"/>
    <n v="73"/>
    <n v="64"/>
    <n v="78"/>
    <n v="594"/>
    <n v="694"/>
    <n v="5513"/>
    <n v="4830"/>
    <n v="113"/>
    <n v="1234"/>
    <n v="1259"/>
    <n v="5"/>
    <n v="663"/>
    <n v="0.25548654244306418"/>
    <n v="4.7332099418297195"/>
    <x v="22"/>
    <x v="1"/>
    <n v="0"/>
    <n v="0"/>
    <n v="0"/>
    <n v="0"/>
    <n v="0"/>
    <n v="0"/>
    <n v="148"/>
    <n v="0"/>
    <n v="0"/>
    <n v="24981514"/>
  </r>
  <r>
    <x v="4"/>
    <x v="4"/>
    <x v="0"/>
    <x v="5"/>
    <n v="4071400"/>
    <n v="1862731"/>
    <n v="147"/>
    <n v="74"/>
    <n v="45"/>
    <n v="96"/>
    <n v="473"/>
    <n v="653"/>
    <n v="5358"/>
    <n v="4728"/>
    <n v="95"/>
    <n v="1108"/>
    <n v="1257"/>
    <n v="12"/>
    <n v="592"/>
    <n v="0.23434856175972926"/>
    <n v="4.2252180808881841"/>
    <x v="22"/>
    <x v="0"/>
    <n v="0"/>
    <n v="0"/>
    <n v="0"/>
    <n v="0"/>
    <n v="0"/>
    <n v="0"/>
    <n v="147"/>
    <n v="0"/>
    <n v="0"/>
    <n v="25139463"/>
  </r>
  <r>
    <x v="4"/>
    <x v="4"/>
    <x v="0"/>
    <x v="6"/>
    <n v="4249518"/>
    <n v="1927822"/>
    <n v="156"/>
    <n v="79"/>
    <n v="75"/>
    <n v="66"/>
    <n v="658"/>
    <n v="665"/>
    <n v="5582"/>
    <n v="4836"/>
    <n v="135"/>
    <n v="1287"/>
    <n v="1272"/>
    <n v="7"/>
    <n v="585"/>
    <n v="0.2661290322580645"/>
    <n v="4.1315720638242217"/>
    <x v="21"/>
    <x v="4"/>
    <n v="0"/>
    <n v="0"/>
    <n v="0"/>
    <n v="2"/>
    <n v="2"/>
    <n v="61533"/>
    <n v="158"/>
    <n v="2"/>
    <n v="61533"/>
    <n v="25550719"/>
  </r>
  <r>
    <x v="4"/>
    <x v="4"/>
    <x v="0"/>
    <x v="7"/>
    <n v="4392246"/>
    <n v="1955578"/>
    <n v="147"/>
    <n v="73"/>
    <n v="59"/>
    <n v="82"/>
    <n v="656"/>
    <n v="739"/>
    <n v="5572"/>
    <n v="4833"/>
    <n v="167"/>
    <n v="1181"/>
    <n v="1265"/>
    <n v="15"/>
    <n v="675"/>
    <n v="0.24436168011587006"/>
    <n v="4.7834645669291342"/>
    <x v="21"/>
    <x v="0"/>
    <n v="0"/>
    <n v="0"/>
    <n v="0"/>
    <n v="0"/>
    <n v="0"/>
    <n v="0"/>
    <n v="147"/>
    <n v="0"/>
    <n v="0"/>
    <n v="26536962"/>
  </r>
  <r>
    <x v="5"/>
    <x v="5"/>
    <x v="1"/>
    <x v="8"/>
    <n v="2726000"/>
    <n v="1270000"/>
    <n v="142"/>
    <n v="73"/>
    <n v="69"/>
    <n v="58"/>
    <n v="481"/>
    <n v="461"/>
    <n v="4891"/>
    <n v="4260"/>
    <n v="88"/>
    <n v="1084"/>
    <n v="1162"/>
    <n v="3"/>
    <n v="423"/>
    <n v="0.25446009389671359"/>
    <n v="3.2734307824591573"/>
    <x v="23"/>
    <x v="4"/>
    <n v="0"/>
    <n v="0"/>
    <n v="0"/>
    <n v="0"/>
    <n v="0"/>
    <n v="0"/>
    <n v="142"/>
    <n v="0"/>
    <n v="0"/>
    <n v="21991000"/>
  </r>
  <r>
    <x v="5"/>
    <x v="5"/>
    <x v="1"/>
    <x v="9"/>
    <n v="2378000"/>
    <n v="1064000"/>
    <n v="145"/>
    <n v="74"/>
    <n v="60"/>
    <n v="67"/>
    <n v="456"/>
    <n v="525"/>
    <n v="4922"/>
    <n v="4306"/>
    <n v="85"/>
    <n v="1086"/>
    <n v="1166"/>
    <n v="8"/>
    <n v="477"/>
    <n v="0.25220622387366465"/>
    <n v="3.6734169994295494"/>
    <x v="24"/>
    <x v="1"/>
    <n v="0"/>
    <n v="0"/>
    <n v="0"/>
    <n v="0"/>
    <n v="0"/>
    <n v="0"/>
    <n v="145"/>
    <n v="0"/>
    <n v="0"/>
    <n v="21100000"/>
  </r>
  <r>
    <x v="5"/>
    <x v="5"/>
    <x v="1"/>
    <x v="10"/>
    <n v="2461000"/>
    <n v="1002000"/>
    <n v="149"/>
    <n v="78"/>
    <n v="57"/>
    <n v="76"/>
    <n v="466"/>
    <n v="584"/>
    <n v="5048"/>
    <n v="4458"/>
    <n v="75"/>
    <n v="1111"/>
    <n v="1197"/>
    <n v="9"/>
    <n v="512"/>
    <n v="0.24921489457155674"/>
    <n v="3.84"/>
    <x v="25"/>
    <x v="0"/>
    <n v="0"/>
    <n v="0"/>
    <n v="0"/>
    <n v="0"/>
    <n v="0"/>
    <n v="0"/>
    <n v="149"/>
    <n v="0"/>
    <n v="0"/>
    <n v="23496000"/>
  </r>
  <r>
    <x v="5"/>
    <x v="5"/>
    <x v="1"/>
    <x v="11"/>
    <n v="2255500"/>
    <n v="946000"/>
    <n v="151"/>
    <n v="79"/>
    <n v="62"/>
    <n v="71"/>
    <n v="582"/>
    <n v="563"/>
    <n v="5242"/>
    <n v="4582"/>
    <n v="102"/>
    <n v="1243"/>
    <n v="1207"/>
    <n v="12"/>
    <n v="499"/>
    <n v="0.27127891750327365"/>
    <n v="3.7085053674649049"/>
    <x v="25"/>
    <x v="0"/>
    <n v="0"/>
    <n v="0"/>
    <n v="0"/>
    <n v="0"/>
    <n v="0"/>
    <n v="0"/>
    <n v="151"/>
    <n v="0"/>
    <n v="0"/>
    <n v="21664500"/>
  </r>
  <r>
    <x v="5"/>
    <x v="5"/>
    <x v="1"/>
    <x v="12"/>
    <n v="2579000"/>
    <n v="1070000"/>
    <n v="148"/>
    <n v="74"/>
    <n v="63"/>
    <n v="70"/>
    <n v="541"/>
    <n v="538"/>
    <n v="5125"/>
    <n v="4472"/>
    <n v="97"/>
    <n v="1149"/>
    <n v="1196"/>
    <n v="8"/>
    <n v="485"/>
    <n v="0.25693202146690519"/>
    <n v="3.6415461624026695"/>
    <x v="26"/>
    <x v="3"/>
    <n v="0"/>
    <n v="0"/>
    <n v="0"/>
    <n v="0"/>
    <n v="0"/>
    <n v="0"/>
    <n v="148"/>
    <n v="0"/>
    <n v="0"/>
    <n v="22410500"/>
  </r>
  <r>
    <x v="5"/>
    <x v="5"/>
    <x v="1"/>
    <x v="13"/>
    <n v="2697000"/>
    <n v="1192000"/>
    <n v="145"/>
    <n v="78"/>
    <n v="62"/>
    <n v="67"/>
    <n v="622"/>
    <n v="708"/>
    <n v="5250"/>
    <n v="4528"/>
    <n v="109"/>
    <n v="1175"/>
    <n v="1198"/>
    <n v="8"/>
    <n v="632"/>
    <n v="0.25949646643109542"/>
    <n v="4.7373681288173239"/>
    <x v="26"/>
    <x v="1"/>
    <n v="0"/>
    <n v="0"/>
    <n v="0"/>
    <n v="0"/>
    <n v="0"/>
    <n v="0"/>
    <n v="145"/>
    <n v="0"/>
    <n v="0"/>
    <n v="22441000"/>
  </r>
  <r>
    <x v="5"/>
    <x v="5"/>
    <x v="1"/>
    <x v="14"/>
    <n v="2966500"/>
    <n v="1301000"/>
    <n v="148"/>
    <n v="76"/>
    <n v="64"/>
    <n v="74"/>
    <n v="593"/>
    <n v="608"/>
    <n v="5396"/>
    <n v="4610"/>
    <n v="133"/>
    <n v="1190"/>
    <n v="1239"/>
    <n v="8"/>
    <n v="544"/>
    <n v="0.25813449023861174"/>
    <n v="3.9430872483221475"/>
    <x v="26"/>
    <x v="1"/>
    <n v="0"/>
    <n v="0"/>
    <n v="0"/>
    <n v="0"/>
    <n v="0"/>
    <n v="0"/>
    <n v="148"/>
    <n v="0"/>
    <n v="0"/>
    <n v="22923500"/>
  </r>
  <r>
    <x v="5"/>
    <x v="5"/>
    <x v="1"/>
    <x v="15"/>
    <n v="2835000"/>
    <n v="1210000"/>
    <n v="151"/>
    <n v="79"/>
    <n v="68"/>
    <n v="72"/>
    <n v="505"/>
    <n v="568"/>
    <n v="5212"/>
    <n v="4620"/>
    <n v="102"/>
    <n v="1143"/>
    <n v="1233"/>
    <n v="5"/>
    <n v="512"/>
    <n v="0.2474025974025974"/>
    <n v="3.7321814254859613"/>
    <x v="26"/>
    <x v="3"/>
    <n v="0"/>
    <n v="0"/>
    <n v="0"/>
    <n v="0"/>
    <n v="0"/>
    <n v="0"/>
    <n v="151"/>
    <n v="0"/>
    <n v="0"/>
    <n v="22952500"/>
  </r>
  <r>
    <x v="5"/>
    <x v="5"/>
    <x v="1"/>
    <x v="16"/>
    <n v="2852000"/>
    <n v="1225000"/>
    <n v="153"/>
    <n v="80"/>
    <n v="68"/>
    <n v="69"/>
    <n v="659"/>
    <n v="667"/>
    <n v="5415"/>
    <n v="4770"/>
    <n v="145"/>
    <n v="1298"/>
    <n v="1250"/>
    <n v="7"/>
    <n v="610"/>
    <n v="0.27211740041928723"/>
    <n v="4.3838168751663558"/>
    <x v="26"/>
    <x v="3"/>
    <n v="0"/>
    <n v="0"/>
    <n v="0"/>
    <n v="0"/>
    <n v="0"/>
    <n v="0"/>
    <n v="153"/>
    <n v="0"/>
    <n v="0"/>
    <n v="23664500"/>
  </r>
  <r>
    <x v="5"/>
    <x v="5"/>
    <x v="1"/>
    <x v="17"/>
    <n v="3323000"/>
    <n v="1596000"/>
    <n v="140"/>
    <n v="70"/>
    <n v="65"/>
    <n v="65"/>
    <n v="649"/>
    <n v="642"/>
    <n v="5264"/>
    <n v="4605"/>
    <n v="143"/>
    <n v="1218"/>
    <n v="1204"/>
    <n v="5"/>
    <n v="589"/>
    <n v="0.26449511400651465"/>
    <n v="4.3967376278683989"/>
    <x v="23"/>
    <x v="3"/>
    <n v="0"/>
    <n v="0"/>
    <n v="0"/>
    <n v="0"/>
    <n v="0"/>
    <n v="0"/>
    <n v="140"/>
    <n v="0"/>
    <n v="0"/>
    <n v="24454000"/>
  </r>
  <r>
    <x v="5"/>
    <x v="5"/>
    <x v="1"/>
    <x v="18"/>
    <n v="2783753"/>
    <n v="1334014"/>
    <n v="141"/>
    <n v="72"/>
    <n v="84"/>
    <n v="49"/>
    <n v="740"/>
    <n v="479"/>
    <n v="5313"/>
    <n v="4730"/>
    <n v="143"/>
    <n v="1336"/>
    <n v="1229"/>
    <n v="6"/>
    <n v="440"/>
    <n v="0.28245243128964059"/>
    <n v="3.2168968318440294"/>
    <x v="23"/>
    <x v="5"/>
    <n v="4"/>
    <n v="2"/>
    <n v="56687"/>
    <n v="0"/>
    <n v="0"/>
    <n v="0"/>
    <n v="145"/>
    <n v="2"/>
    <n v="56687"/>
    <n v="19924613"/>
  </r>
  <r>
    <x v="5"/>
    <x v="5"/>
    <x v="1"/>
    <x v="19"/>
    <n v="2983779"/>
    <n v="1349656"/>
    <n v="141"/>
    <n v="71"/>
    <n v="65"/>
    <n v="70"/>
    <n v="502"/>
    <n v="562"/>
    <n v="5082"/>
    <n v="4548"/>
    <n v="111"/>
    <n v="1147"/>
    <n v="1206"/>
    <n v="7"/>
    <n v="507"/>
    <n v="0.25219876868953384"/>
    <n v="3.7762758620689656"/>
    <x v="23"/>
    <x v="3"/>
    <n v="0"/>
    <n v="0"/>
    <n v="0"/>
    <n v="0"/>
    <n v="0"/>
    <n v="0"/>
    <n v="141"/>
    <n v="0"/>
    <n v="0"/>
    <n v="20406958"/>
  </r>
  <r>
    <x v="5"/>
    <x v="5"/>
    <x v="1"/>
    <x v="20"/>
    <n v="3179488"/>
    <n v="1558430"/>
    <n v="153"/>
    <n v="79"/>
    <n v="76"/>
    <n v="61"/>
    <n v="629"/>
    <n v="525"/>
    <n v="5531"/>
    <n v="4906"/>
    <n v="107"/>
    <n v="1287"/>
    <n v="1294"/>
    <n v="11"/>
    <n v="473"/>
    <n v="0.2623318385650224"/>
    <n v="3.2805034677626508"/>
    <x v="23"/>
    <x v="4"/>
    <n v="0"/>
    <n v="0"/>
    <n v="0"/>
    <n v="8"/>
    <n v="3"/>
    <n v="89432"/>
    <n v="161"/>
    <n v="3"/>
    <n v="89432"/>
    <n v="21187029"/>
  </r>
  <r>
    <x v="5"/>
    <x v="5"/>
    <x v="1"/>
    <x v="21"/>
    <n v="3284076"/>
    <n v="1601632"/>
    <n v="149"/>
    <n v="77"/>
    <n v="73"/>
    <n v="70"/>
    <n v="662"/>
    <n v="648"/>
    <n v="5538"/>
    <n v="4905"/>
    <n v="127"/>
    <n v="1310"/>
    <n v="1278"/>
    <n v="12"/>
    <n v="591"/>
    <n v="0.26707441386340469"/>
    <n v="4.1489859594383773"/>
    <x v="23"/>
    <x v="3"/>
    <n v="0"/>
    <n v="0"/>
    <n v="0"/>
    <n v="0"/>
    <n v="0"/>
    <n v="0"/>
    <n v="149"/>
    <n v="0"/>
    <n v="0"/>
    <n v="21638197"/>
  </r>
  <r>
    <x v="5"/>
    <x v="5"/>
    <x v="1"/>
    <x v="22"/>
    <n v="3140136"/>
    <n v="1465189"/>
    <n v="148"/>
    <n v="74"/>
    <n v="62"/>
    <n v="77"/>
    <n v="620"/>
    <n v="639"/>
    <n v="5608"/>
    <n v="4900"/>
    <n v="135"/>
    <n v="1253"/>
    <n v="1287"/>
    <n v="7"/>
    <n v="604"/>
    <n v="0.25571428571428573"/>
    <n v="4.216132368148914"/>
    <x v="23"/>
    <x v="1"/>
    <n v="0"/>
    <n v="0"/>
    <n v="0"/>
    <n v="0"/>
    <n v="0"/>
    <n v="0"/>
    <n v="148"/>
    <n v="0"/>
    <n v="0"/>
    <n v="22399679"/>
  </r>
  <r>
    <x v="5"/>
    <x v="5"/>
    <x v="1"/>
    <x v="23"/>
    <n v="3280158"/>
    <n v="1546105"/>
    <n v="150"/>
    <n v="76"/>
    <n v="75"/>
    <n v="67"/>
    <n v="708"/>
    <n v="635"/>
    <n v="5681"/>
    <n v="4916"/>
    <n v="126"/>
    <n v="1350"/>
    <n v="1286"/>
    <n v="8"/>
    <n v="589"/>
    <n v="0.27461350691619202"/>
    <n v="4.1135540610450079"/>
    <x v="13"/>
    <x v="2"/>
    <n v="7"/>
    <n v="3"/>
    <n v="81329"/>
    <n v="8"/>
    <n v="0"/>
    <n v="0"/>
    <n v="165"/>
    <n v="3"/>
    <n v="81329"/>
    <n v="22141003"/>
  </r>
  <r>
    <x v="5"/>
    <x v="5"/>
    <x v="1"/>
    <x v="24"/>
    <n v="3024960"/>
    <n v="1332815"/>
    <n v="154"/>
    <n v="78"/>
    <n v="54"/>
    <n v="79"/>
    <n v="432"/>
    <n v="534"/>
    <n v="5348"/>
    <n v="4766"/>
    <n v="46"/>
    <n v="1147"/>
    <n v="1273"/>
    <n v="6"/>
    <n v="482"/>
    <n v="0.24066302979437684"/>
    <n v="3.4023529411764706"/>
    <x v="13"/>
    <x v="0"/>
    <n v="0"/>
    <n v="0"/>
    <n v="0"/>
    <n v="0"/>
    <n v="0"/>
    <n v="0"/>
    <n v="154"/>
    <n v="0"/>
    <n v="0"/>
    <n v="21570196"/>
  </r>
  <r>
    <x v="5"/>
    <x v="5"/>
    <x v="1"/>
    <x v="0"/>
    <n v="3014523"/>
    <n v="1239168"/>
    <n v="153"/>
    <n v="78"/>
    <n v="62"/>
    <n v="67"/>
    <n v="499"/>
    <n v="502"/>
    <n v="5369"/>
    <n v="4732"/>
    <n v="64"/>
    <n v="1215"/>
    <n v="1271"/>
    <n v="5"/>
    <n v="443"/>
    <n v="0.25676246830092986"/>
    <n v="3.1327920377160816"/>
    <x v="13"/>
    <x v="1"/>
    <n v="0"/>
    <n v="0"/>
    <n v="0"/>
    <n v="0"/>
    <n v="0"/>
    <n v="0"/>
    <n v="153"/>
    <n v="0"/>
    <n v="0"/>
    <n v="21370226"/>
  </r>
  <r>
    <x v="5"/>
    <x v="5"/>
    <x v="1"/>
    <x v="1"/>
    <n v="3008827"/>
    <n v="1260439"/>
    <n v="153"/>
    <n v="77"/>
    <n v="74"/>
    <n v="68"/>
    <n v="573"/>
    <n v="588"/>
    <n v="5517"/>
    <n v="4815"/>
    <n v="91"/>
    <n v="1261"/>
    <n v="1285"/>
    <n v="6"/>
    <n v="538"/>
    <n v="0.26188992731048805"/>
    <n v="3.7622377622377621"/>
    <x v="27"/>
    <x v="2"/>
    <n v="0"/>
    <n v="0"/>
    <n v="0"/>
    <n v="8"/>
    <n v="0"/>
    <n v="0"/>
    <n v="161"/>
    <n v="0"/>
    <n v="0"/>
    <n v="22047491"/>
  </r>
  <r>
    <x v="5"/>
    <x v="5"/>
    <x v="1"/>
    <x v="2"/>
    <n v="2980971"/>
    <n v="1223915"/>
    <n v="150"/>
    <n v="74"/>
    <n v="66"/>
    <n v="76"/>
    <n v="556"/>
    <n v="642"/>
    <n v="5433"/>
    <n v="4836"/>
    <n v="96"/>
    <n v="1213"/>
    <n v="1276"/>
    <n v="3"/>
    <n v="588"/>
    <n v="0.25082712985938793"/>
    <n v="4.1440877055599064"/>
    <x v="27"/>
    <x v="3"/>
    <n v="0"/>
    <n v="0"/>
    <n v="0"/>
    <n v="0"/>
    <n v="0"/>
    <n v="0"/>
    <n v="150"/>
    <n v="0"/>
    <n v="0"/>
    <n v="22859351"/>
  </r>
  <r>
    <x v="5"/>
    <x v="5"/>
    <x v="1"/>
    <x v="3"/>
    <n v="3213164"/>
    <n v="1322004"/>
    <n v="151"/>
    <n v="76"/>
    <n v="73"/>
    <n v="69"/>
    <n v="562"/>
    <n v="563"/>
    <n v="5380"/>
    <n v="4783"/>
    <n v="86"/>
    <n v="1230"/>
    <n v="1267"/>
    <n v="5"/>
    <n v="519"/>
    <n v="0.25716077775454738"/>
    <n v="3.6818181818181817"/>
    <x v="27"/>
    <x v="2"/>
    <n v="0"/>
    <n v="0"/>
    <n v="0"/>
    <n v="6"/>
    <n v="0"/>
    <n v="0"/>
    <n v="157"/>
    <n v="0"/>
    <n v="0"/>
    <n v="24236920"/>
  </r>
  <r>
    <x v="5"/>
    <x v="5"/>
    <x v="1"/>
    <x v="4"/>
    <n v="3538388"/>
    <n v="1526932"/>
    <n v="148"/>
    <n v="75"/>
    <n v="72"/>
    <n v="68"/>
    <n v="583"/>
    <n v="582"/>
    <n v="5486"/>
    <n v="4813"/>
    <n v="80"/>
    <n v="1232"/>
    <n v="1285"/>
    <n v="12"/>
    <n v="524"/>
    <n v="0.25597340536048202"/>
    <n v="3.6586501163692784"/>
    <x v="27"/>
    <x v="2"/>
    <n v="0"/>
    <n v="0"/>
    <n v="0"/>
    <n v="2"/>
    <n v="0"/>
    <n v="0"/>
    <n v="150"/>
    <n v="0"/>
    <n v="0"/>
    <n v="24981514"/>
  </r>
  <r>
    <x v="5"/>
    <x v="5"/>
    <x v="1"/>
    <x v="5"/>
    <n v="3356888"/>
    <n v="1450164"/>
    <n v="147"/>
    <n v="73"/>
    <n v="54"/>
    <n v="87"/>
    <n v="482"/>
    <n v="647"/>
    <n v="5299"/>
    <n v="4728"/>
    <n v="95"/>
    <n v="1103"/>
    <n v="1265"/>
    <n v="5"/>
    <n v="593"/>
    <n v="0.23329103214890018"/>
    <n v="4.2134210526315785"/>
    <x v="27"/>
    <x v="0"/>
    <n v="0"/>
    <n v="0"/>
    <n v="0"/>
    <n v="0"/>
    <n v="0"/>
    <n v="0"/>
    <n v="147"/>
    <n v="0"/>
    <n v="0"/>
    <n v="25139463"/>
  </r>
  <r>
    <x v="5"/>
    <x v="5"/>
    <x v="1"/>
    <x v="6"/>
    <n v="3512275"/>
    <n v="1665133"/>
    <n v="155"/>
    <n v="77"/>
    <n v="59"/>
    <n v="81"/>
    <n v="534"/>
    <n v="628"/>
    <n v="5412"/>
    <n v="4700"/>
    <n v="78"/>
    <n v="1159"/>
    <n v="1273"/>
    <n v="11"/>
    <n v="573"/>
    <n v="0.24659574468085108"/>
    <n v="4.0394255874673632"/>
    <x v="28"/>
    <x v="1"/>
    <n v="0"/>
    <n v="0"/>
    <n v="0"/>
    <n v="0"/>
    <n v="0"/>
    <n v="0"/>
    <n v="155"/>
    <n v="0"/>
    <n v="0"/>
    <n v="25550719"/>
  </r>
  <r>
    <x v="5"/>
    <x v="5"/>
    <x v="1"/>
    <x v="7"/>
    <n v="3760494"/>
    <n v="1665891"/>
    <n v="146"/>
    <n v="73"/>
    <n v="69"/>
    <n v="70"/>
    <n v="642"/>
    <n v="611"/>
    <n v="5503"/>
    <n v="4789"/>
    <n v="158"/>
    <n v="1194"/>
    <n v="1277"/>
    <n v="11"/>
    <n v="555"/>
    <n v="0.24932136145333056"/>
    <n v="3.9003123373243103"/>
    <x v="28"/>
    <x v="3"/>
    <n v="0"/>
    <n v="0"/>
    <n v="0"/>
    <n v="0"/>
    <n v="0"/>
    <n v="0"/>
    <n v="146"/>
    <n v="0"/>
    <n v="0"/>
    <n v="26536962"/>
  </r>
  <r>
    <x v="6"/>
    <x v="6"/>
    <x v="0"/>
    <x v="8"/>
    <n v="3405000"/>
    <n v="1502000"/>
    <n v="147"/>
    <n v="71"/>
    <n v="66"/>
    <n v="64"/>
    <n v="562"/>
    <n v="589"/>
    <n v="4994"/>
    <n v="4335"/>
    <n v="114"/>
    <n v="1131"/>
    <n v="1146"/>
    <n v="5"/>
    <n v="558"/>
    <n v="0.26089965397923875"/>
    <n v="4.375835027592216"/>
    <x v="25"/>
    <x v="3"/>
    <n v="0"/>
    <n v="0"/>
    <n v="0"/>
    <n v="0"/>
    <n v="0"/>
    <n v="0"/>
    <n v="147"/>
    <n v="0"/>
    <n v="0"/>
    <n v="21991000"/>
  </r>
  <r>
    <x v="6"/>
    <x v="6"/>
    <x v="0"/>
    <x v="9"/>
    <n v="3440000"/>
    <n v="1533000"/>
    <n v="139"/>
    <n v="70"/>
    <n v="55"/>
    <n v="75"/>
    <n v="576"/>
    <n v="662"/>
    <n v="5106"/>
    <n v="4411"/>
    <n v="85"/>
    <n v="1195"/>
    <n v="1165"/>
    <n v="3"/>
    <n v="605"/>
    <n v="0.27091362502833827"/>
    <n v="4.6698113207547172"/>
    <x v="29"/>
    <x v="1"/>
    <n v="0"/>
    <n v="0"/>
    <n v="0"/>
    <n v="0"/>
    <n v="0"/>
    <n v="0"/>
    <n v="139"/>
    <n v="0"/>
    <n v="0"/>
    <n v="21100000"/>
  </r>
  <r>
    <x v="6"/>
    <x v="6"/>
    <x v="0"/>
    <x v="10"/>
    <n v="3879000"/>
    <n v="1683000"/>
    <n v="148"/>
    <n v="71"/>
    <n v="72"/>
    <n v="63"/>
    <n v="572"/>
    <n v="548"/>
    <n v="5236"/>
    <n v="4506"/>
    <n v="105"/>
    <n v="1231"/>
    <n v="1202"/>
    <n v="3"/>
    <n v="495"/>
    <n v="0.27319130048823792"/>
    <n v="3.7032418952618453"/>
    <x v="29"/>
    <x v="4"/>
    <n v="0"/>
    <n v="0"/>
    <n v="0"/>
    <n v="0"/>
    <n v="0"/>
    <n v="0"/>
    <n v="148"/>
    <n v="0"/>
    <n v="0"/>
    <n v="23496000"/>
  </r>
  <r>
    <x v="6"/>
    <x v="6"/>
    <x v="0"/>
    <x v="11"/>
    <n v="4047000"/>
    <n v="1857000"/>
    <n v="152"/>
    <n v="78"/>
    <n v="79"/>
    <n v="56"/>
    <n v="642"/>
    <n v="524"/>
    <n v="5322"/>
    <n v="4706"/>
    <n v="100"/>
    <n v="1304"/>
    <n v="1223"/>
    <n v="6"/>
    <n v="475"/>
    <n v="0.27709307267318317"/>
    <n v="3.489795918367347"/>
    <x v="30"/>
    <x v="5"/>
    <n v="8"/>
    <n v="4"/>
    <n v="87390"/>
    <n v="0"/>
    <n v="0"/>
    <n v="0"/>
    <n v="160"/>
    <n v="4"/>
    <n v="87390"/>
    <n v="21664500"/>
  </r>
  <r>
    <x v="6"/>
    <x v="6"/>
    <x v="0"/>
    <x v="12"/>
    <n v="3829000"/>
    <n v="1770000"/>
    <n v="150"/>
    <n v="77"/>
    <n v="71"/>
    <n v="64"/>
    <n v="711"/>
    <n v="639"/>
    <n v="5345"/>
    <n v="4788"/>
    <n v="140"/>
    <n v="1408"/>
    <n v="1196"/>
    <n v="9"/>
    <n v="591"/>
    <n v="0.29406850459482037"/>
    <n v="4.4361968306922437"/>
    <x v="30"/>
    <x v="2"/>
    <n v="0"/>
    <n v="0"/>
    <n v="0"/>
    <n v="0"/>
    <n v="0"/>
    <n v="0"/>
    <n v="150"/>
    <n v="0"/>
    <n v="0"/>
    <n v="22410500"/>
  </r>
  <r>
    <x v="6"/>
    <x v="6"/>
    <x v="0"/>
    <x v="13"/>
    <n v="3770500"/>
    <n v="1673000"/>
    <n v="147"/>
    <n v="75"/>
    <n v="69"/>
    <n v="66"/>
    <n v="576"/>
    <n v="559"/>
    <n v="5294"/>
    <n v="4751"/>
    <n v="103"/>
    <n v="1316"/>
    <n v="1215"/>
    <n v="2"/>
    <n v="530"/>
    <n v="0.27699431698589771"/>
    <n v="3.9237729640800656"/>
    <x v="30"/>
    <x v="2"/>
    <n v="0"/>
    <n v="0"/>
    <n v="0"/>
    <n v="0"/>
    <n v="0"/>
    <n v="0"/>
    <n v="147"/>
    <n v="0"/>
    <n v="0"/>
    <n v="22441000"/>
  </r>
  <r>
    <x v="6"/>
    <x v="6"/>
    <x v="0"/>
    <x v="14"/>
    <n v="3712000"/>
    <n v="1680000"/>
    <n v="153"/>
    <n v="79"/>
    <n v="69"/>
    <n v="67"/>
    <n v="560"/>
    <n v="565"/>
    <n v="5356"/>
    <n v="4645"/>
    <n v="94"/>
    <n v="1240"/>
    <n v="1239"/>
    <n v="8"/>
    <n v="517"/>
    <n v="0.26695371367061355"/>
    <n v="3.7473825503355704"/>
    <x v="31"/>
    <x v="2"/>
    <n v="0"/>
    <n v="0"/>
    <n v="0"/>
    <n v="0"/>
    <n v="0"/>
    <n v="0"/>
    <n v="153"/>
    <n v="0"/>
    <n v="0"/>
    <n v="22923500"/>
  </r>
  <r>
    <x v="6"/>
    <x v="6"/>
    <x v="0"/>
    <x v="15"/>
    <n v="3581500"/>
    <n v="1535000"/>
    <n v="150"/>
    <n v="77"/>
    <n v="49"/>
    <n v="86"/>
    <n v="472"/>
    <n v="621"/>
    <n v="5190"/>
    <n v="4697"/>
    <n v="97"/>
    <n v="1126"/>
    <n v="1250"/>
    <n v="10"/>
    <n v="569"/>
    <n v="0.23972748562912496"/>
    <n v="4.0859042553191491"/>
    <x v="31"/>
    <x v="0"/>
    <n v="0"/>
    <n v="0"/>
    <n v="0"/>
    <n v="0"/>
    <n v="0"/>
    <n v="0"/>
    <n v="150"/>
    <n v="0"/>
    <n v="0"/>
    <n v="22952500"/>
  </r>
  <r>
    <x v="6"/>
    <x v="6"/>
    <x v="0"/>
    <x v="16"/>
    <n v="3632500"/>
    <n v="1434000"/>
    <n v="152"/>
    <n v="77"/>
    <n v="45"/>
    <n v="94"/>
    <n v="563"/>
    <n v="725"/>
    <n v="5178"/>
    <n v="4711"/>
    <n v="192"/>
    <n v="1216"/>
    <n v="1220"/>
    <n v="9"/>
    <n v="660"/>
    <n v="0.25811929526639782"/>
    <n v="4.8569092395748159"/>
    <x v="32"/>
    <x v="0"/>
    <n v="0"/>
    <n v="0"/>
    <n v="0"/>
    <n v="0"/>
    <n v="0"/>
    <n v="0"/>
    <n v="152"/>
    <n v="0"/>
    <n v="0"/>
    <n v="23664500"/>
  </r>
  <r>
    <x v="6"/>
    <x v="6"/>
    <x v="0"/>
    <x v="17"/>
    <n v="3763000"/>
    <n v="1500000"/>
    <n v="158"/>
    <n v="78"/>
    <n v="59"/>
    <n v="76"/>
    <n v="640"/>
    <n v="666"/>
    <n v="5273"/>
    <n v="4749"/>
    <n v="194"/>
    <n v="1324"/>
    <n v="1213"/>
    <n v="6"/>
    <n v="603"/>
    <n v="0.27879553590229522"/>
    <n v="4.4666666666666668"/>
    <x v="32"/>
    <x v="0"/>
    <n v="0"/>
    <n v="0"/>
    <n v="0"/>
    <n v="0"/>
    <n v="0"/>
    <n v="0"/>
    <n v="158"/>
    <n v="0"/>
    <n v="0"/>
    <n v="24454000"/>
  </r>
  <r>
    <x v="6"/>
    <x v="6"/>
    <x v="0"/>
    <x v="18"/>
    <n v="2838573"/>
    <n v="976004"/>
    <n v="157"/>
    <n v="77"/>
    <n v="69"/>
    <n v="70"/>
    <n v="621"/>
    <n v="596"/>
    <n v="5634"/>
    <n v="4999"/>
    <n v="143"/>
    <n v="1324"/>
    <n v="1314"/>
    <n v="10"/>
    <n v="539"/>
    <n v="0.26485297059411883"/>
    <n v="3.6824392712550607"/>
    <x v="33"/>
    <x v="2"/>
    <n v="0"/>
    <n v="0"/>
    <n v="0"/>
    <n v="0"/>
    <n v="0"/>
    <n v="0"/>
    <n v="157"/>
    <n v="0"/>
    <n v="0"/>
    <n v="19924613"/>
  </r>
  <r>
    <x v="6"/>
    <x v="6"/>
    <x v="0"/>
    <x v="19"/>
    <n v="2860831"/>
    <n v="1106511"/>
    <n v="156"/>
    <n v="79"/>
    <n v="58"/>
    <n v="84"/>
    <n v="575"/>
    <n v="662"/>
    <n v="5462"/>
    <n v="4895"/>
    <n v="127"/>
    <n v="1256"/>
    <n v="1284"/>
    <n v="8"/>
    <n v="607"/>
    <n v="0.25658835546475994"/>
    <n v="4.2458549222797926"/>
    <x v="33"/>
    <x v="0"/>
    <n v="0"/>
    <n v="0"/>
    <n v="0"/>
    <n v="0"/>
    <n v="0"/>
    <n v="0"/>
    <n v="156"/>
    <n v="0"/>
    <n v="0"/>
    <n v="20406958"/>
  </r>
  <r>
    <x v="6"/>
    <x v="6"/>
    <x v="0"/>
    <x v="20"/>
    <n v="3218699"/>
    <n v="1231997"/>
    <n v="159"/>
    <n v="82"/>
    <n v="71"/>
    <n v="72"/>
    <n v="569"/>
    <n v="624"/>
    <n v="5396"/>
    <n v="4787"/>
    <n v="124"/>
    <n v="1268"/>
    <n v="1264"/>
    <n v="5"/>
    <n v="565"/>
    <n v="0.26488406099853773"/>
    <n v="4.0176455096128523"/>
    <x v="29"/>
    <x v="3"/>
    <n v="0"/>
    <n v="0"/>
    <n v="0"/>
    <n v="0"/>
    <n v="0"/>
    <n v="0"/>
    <n v="159"/>
    <n v="0"/>
    <n v="0"/>
    <n v="21187029"/>
  </r>
  <r>
    <x v="6"/>
    <x v="6"/>
    <x v="0"/>
    <x v="21"/>
    <n v="2974661"/>
    <n v="1129954"/>
    <n v="155"/>
    <n v="80"/>
    <n v="48"/>
    <n v="94"/>
    <n v="562"/>
    <n v="713"/>
    <n v="5399"/>
    <n v="4868"/>
    <n v="146"/>
    <n v="1299"/>
    <n v="1257"/>
    <n v="12"/>
    <n v="666"/>
    <n v="0.26684470008216926"/>
    <n v="4.753370340999207"/>
    <x v="29"/>
    <x v="0"/>
    <n v="0"/>
    <n v="0"/>
    <n v="0"/>
    <n v="0"/>
    <n v="0"/>
    <n v="0"/>
    <n v="155"/>
    <n v="0"/>
    <n v="0"/>
    <n v="21638197"/>
  </r>
  <r>
    <x v="6"/>
    <x v="6"/>
    <x v="0"/>
    <x v="22"/>
    <n v="3292137"/>
    <n v="1246967"/>
    <n v="149"/>
    <n v="76"/>
    <n v="51"/>
    <n v="93"/>
    <n v="497"/>
    <n v="685"/>
    <n v="5260"/>
    <n v="4728"/>
    <n v="128"/>
    <n v="1131"/>
    <n v="1262"/>
    <n v="14"/>
    <n v="614"/>
    <n v="0.23921319796954316"/>
    <n v="4.3626315789473686"/>
    <x v="29"/>
    <x v="0"/>
    <n v="0"/>
    <n v="0"/>
    <n v="0"/>
    <n v="0"/>
    <n v="0"/>
    <n v="0"/>
    <n v="149"/>
    <n v="0"/>
    <n v="0"/>
    <n v="22399679"/>
  </r>
  <r>
    <x v="6"/>
    <x v="6"/>
    <x v="0"/>
    <x v="23"/>
    <n v="3191904"/>
    <n v="1209618"/>
    <n v="153"/>
    <n v="78"/>
    <n v="48"/>
    <n v="95"/>
    <n v="521"/>
    <n v="743"/>
    <n v="5404"/>
    <n v="4835"/>
    <n v="117"/>
    <n v="1234"/>
    <n v="1264"/>
    <n v="9"/>
    <n v="688"/>
    <n v="0.25522233712512926"/>
    <n v="4.8871349644830309"/>
    <x v="34"/>
    <x v="0"/>
    <n v="0"/>
    <n v="0"/>
    <n v="0"/>
    <n v="0"/>
    <n v="0"/>
    <n v="0"/>
    <n v="153"/>
    <n v="0"/>
    <n v="0"/>
    <n v="22141003"/>
  </r>
  <r>
    <x v="6"/>
    <x v="6"/>
    <x v="0"/>
    <x v="24"/>
    <n v="2942825"/>
    <n v="1102192"/>
    <n v="152"/>
    <n v="76"/>
    <n v="47"/>
    <n v="86"/>
    <n v="423"/>
    <n v="587"/>
    <n v="5209"/>
    <n v="4636"/>
    <n v="78"/>
    <n v="1108"/>
    <n v="1257"/>
    <n v="7"/>
    <n v="541"/>
    <n v="0.23899913718723037"/>
    <n v="3.8663313922710429"/>
    <x v="34"/>
    <x v="0"/>
    <n v="0"/>
    <n v="0"/>
    <n v="0"/>
    <n v="0"/>
    <n v="0"/>
    <n v="0"/>
    <n v="152"/>
    <n v="0"/>
    <n v="0"/>
    <n v="21570196"/>
  </r>
  <r>
    <x v="7"/>
    <x v="7"/>
    <x v="1"/>
    <x v="18"/>
    <n v="2474329"/>
    <n v="977104"/>
    <n v="142"/>
    <n v="73"/>
    <n v="38"/>
    <n v="97"/>
    <n v="504"/>
    <n v="812"/>
    <n v="5068"/>
    <n v="4577"/>
    <n v="88"/>
    <n v="1166"/>
    <n v="1188"/>
    <n v="7"/>
    <n v="751"/>
    <n v="0.25475202097443739"/>
    <n v="5.6782413889666756"/>
    <x v="35"/>
    <x v="0"/>
    <n v="0"/>
    <n v="0"/>
    <n v="0"/>
    <n v="0"/>
    <n v="0"/>
    <n v="0"/>
    <n v="142"/>
    <n v="0"/>
    <n v="0"/>
    <n v="19924613"/>
  </r>
  <r>
    <x v="7"/>
    <x v="7"/>
    <x v="1"/>
    <x v="19"/>
    <n v="2337179"/>
    <n v="951723"/>
    <n v="146"/>
    <n v="73"/>
    <n v="47"/>
    <n v="85"/>
    <n v="452"/>
    <n v="651"/>
    <n v="5137"/>
    <n v="4577"/>
    <n v="67"/>
    <n v="1183"/>
    <n v="1211"/>
    <n v="8"/>
    <n v="581"/>
    <n v="0.25846624426480225"/>
    <n v="4.3084317495193627"/>
    <x v="17"/>
    <x v="0"/>
    <n v="0"/>
    <n v="0"/>
    <n v="0"/>
    <n v="0"/>
    <n v="0"/>
    <n v="0"/>
    <n v="146"/>
    <n v="0"/>
    <n v="0"/>
    <n v="20406958"/>
  </r>
  <r>
    <x v="7"/>
    <x v="7"/>
    <x v="1"/>
    <x v="20"/>
    <n v="2768588"/>
    <n v="1117369"/>
    <n v="151"/>
    <n v="78"/>
    <n v="67"/>
    <n v="75"/>
    <n v="575"/>
    <n v="676"/>
    <n v="5374"/>
    <n v="4762"/>
    <n v="111"/>
    <n v="1250"/>
    <n v="1270"/>
    <n v="7"/>
    <n v="610"/>
    <n v="0.2624947501049979"/>
    <n v="4.3149069950222687"/>
    <x v="17"/>
    <x v="3"/>
    <n v="0"/>
    <n v="0"/>
    <n v="0"/>
    <n v="0"/>
    <n v="0"/>
    <n v="0"/>
    <n v="151"/>
    <n v="0"/>
    <n v="0"/>
    <n v="21187029"/>
  </r>
  <r>
    <x v="7"/>
    <x v="7"/>
    <x v="1"/>
    <x v="21"/>
    <n v="2927261"/>
    <n v="1149061"/>
    <n v="155"/>
    <n v="79"/>
    <n v="65"/>
    <n v="76"/>
    <n v="627"/>
    <n v="607"/>
    <n v="5575"/>
    <n v="4897"/>
    <n v="94"/>
    <n v="1332"/>
    <n v="1283"/>
    <n v="9"/>
    <n v="554"/>
    <n v="0.2720032673065142"/>
    <n v="3.8771384136858478"/>
    <x v="17"/>
    <x v="1"/>
    <n v="0"/>
    <n v="0"/>
    <n v="0"/>
    <n v="0"/>
    <n v="0"/>
    <n v="0"/>
    <n v="155"/>
    <n v="0"/>
    <n v="0"/>
    <n v="21638197"/>
  </r>
  <r>
    <x v="7"/>
    <x v="7"/>
    <x v="1"/>
    <x v="22"/>
    <n v="3053299"/>
    <n v="1203169"/>
    <n v="153"/>
    <n v="78"/>
    <n v="77"/>
    <n v="66"/>
    <n v="598"/>
    <n v="609"/>
    <n v="5519"/>
    <n v="4846"/>
    <n v="108"/>
    <n v="1295"/>
    <n v="1286"/>
    <n v="11"/>
    <n v="575"/>
    <n v="0.26723070573669006"/>
    <n v="4.0126647712587236"/>
    <x v="17"/>
    <x v="4"/>
    <n v="0"/>
    <n v="0"/>
    <n v="0"/>
    <n v="6"/>
    <n v="2"/>
    <n v="42691"/>
    <n v="159"/>
    <n v="2"/>
    <n v="42691"/>
    <n v="22399679"/>
  </r>
  <r>
    <x v="7"/>
    <x v="7"/>
    <x v="1"/>
    <x v="23"/>
    <n v="2803996"/>
    <n v="1141640"/>
    <n v="148"/>
    <n v="75"/>
    <n v="62"/>
    <n v="79"/>
    <n v="576"/>
    <n v="635"/>
    <n v="5493"/>
    <n v="4876"/>
    <n v="95"/>
    <n v="1290"/>
    <n v="1275"/>
    <n v="12"/>
    <n v="568"/>
    <n v="0.26456111566858082"/>
    <n v="3.9968725566849099"/>
    <x v="36"/>
    <x v="0"/>
    <n v="0"/>
    <n v="0"/>
    <n v="0"/>
    <n v="0"/>
    <n v="0"/>
    <n v="0"/>
    <n v="148"/>
    <n v="0"/>
    <n v="0"/>
    <n v="22141003"/>
  </r>
  <r>
    <x v="7"/>
    <x v="7"/>
    <x v="1"/>
    <x v="24"/>
    <n v="2876104"/>
    <n v="1168188"/>
    <n v="149"/>
    <n v="76"/>
    <n v="66"/>
    <n v="71"/>
    <n v="432"/>
    <n v="464"/>
    <n v="5212"/>
    <n v="4652"/>
    <n v="53"/>
    <n v="1141"/>
    <n v="1270"/>
    <n v="11"/>
    <n v="405"/>
    <n v="0.24527085124677558"/>
    <n v="2.8618162784611356"/>
    <x v="37"/>
    <x v="1"/>
    <n v="0"/>
    <n v="0"/>
    <n v="0"/>
    <n v="0"/>
    <n v="0"/>
    <n v="0"/>
    <n v="149"/>
    <n v="0"/>
    <n v="0"/>
    <n v="21570196"/>
  </r>
  <r>
    <x v="7"/>
    <x v="7"/>
    <x v="1"/>
    <x v="0"/>
    <n v="2862150"/>
    <n v="1177793"/>
    <n v="153"/>
    <n v="79"/>
    <n v="67"/>
    <n v="67"/>
    <n v="492"/>
    <n v="471"/>
    <n v="5329"/>
    <n v="4742"/>
    <n v="52"/>
    <n v="1193"/>
    <n v="1279"/>
    <n v="6"/>
    <n v="430"/>
    <n v="0.25158161113454236"/>
    <n v="3.0210772833723651"/>
    <x v="37"/>
    <x v="3"/>
    <n v="0"/>
    <n v="0"/>
    <n v="0"/>
    <n v="0"/>
    <n v="0"/>
    <n v="0"/>
    <n v="153"/>
    <n v="0"/>
    <n v="0"/>
    <n v="21370226"/>
  </r>
  <r>
    <x v="7"/>
    <x v="7"/>
    <x v="1"/>
    <x v="1"/>
    <n v="3004587"/>
    <n v="1281087"/>
    <n v="153"/>
    <n v="79"/>
    <n v="82"/>
    <n v="59"/>
    <n v="628"/>
    <n v="538"/>
    <n v="5514"/>
    <n v="4826"/>
    <n v="97"/>
    <n v="1288"/>
    <n v="1280"/>
    <n v="12"/>
    <n v="501"/>
    <n v="0.26688769167012016"/>
    <n v="3.5116822429906542"/>
    <x v="37"/>
    <x v="5"/>
    <n v="7"/>
    <n v="4"/>
    <n v="100948"/>
    <n v="5"/>
    <n v="5"/>
    <n v="97089"/>
    <n v="165"/>
    <n v="9"/>
    <n v="198037"/>
    <n v="22047491"/>
  </r>
  <r>
    <x v="7"/>
    <x v="7"/>
    <x v="1"/>
    <x v="2"/>
    <n v="3189075"/>
    <n v="1450233"/>
    <n v="154"/>
    <n v="81"/>
    <n v="64"/>
    <n v="80"/>
    <n v="553"/>
    <n v="607"/>
    <n v="5467"/>
    <n v="4778"/>
    <n v="79"/>
    <n v="1219"/>
    <n v="1271"/>
    <n v="6"/>
    <n v="564"/>
    <n v="0.25512766848053581"/>
    <n v="3.9874312647289867"/>
    <x v="37"/>
    <x v="0"/>
    <n v="0"/>
    <n v="0"/>
    <n v="0"/>
    <n v="0"/>
    <n v="0"/>
    <n v="0"/>
    <n v="154"/>
    <n v="0"/>
    <n v="0"/>
    <n v="22859351"/>
  </r>
  <r>
    <x v="7"/>
    <x v="7"/>
    <x v="1"/>
    <x v="3"/>
    <n v="3265404"/>
    <n v="1524149"/>
    <n v="152"/>
    <n v="77"/>
    <n v="57"/>
    <n v="83"/>
    <n v="463"/>
    <n v="613"/>
    <n v="5436"/>
    <n v="4789"/>
    <n v="85"/>
    <n v="1151"/>
    <n v="1288"/>
    <n v="13"/>
    <n v="549"/>
    <n v="0.24034245145124242"/>
    <n v="3.8233169976786177"/>
    <x v="38"/>
    <x v="0"/>
    <n v="0"/>
    <n v="0"/>
    <n v="0"/>
    <n v="0"/>
    <n v="0"/>
    <n v="0"/>
    <n v="152"/>
    <n v="0"/>
    <n v="0"/>
    <n v="24236920"/>
  </r>
  <r>
    <x v="7"/>
    <x v="7"/>
    <x v="1"/>
    <x v="4"/>
    <n v="3508210"/>
    <n v="1620961"/>
    <n v="152"/>
    <n v="77"/>
    <n v="62"/>
    <n v="78"/>
    <n v="549"/>
    <n v="658"/>
    <n v="5455"/>
    <n v="4818"/>
    <n v="102"/>
    <n v="1240"/>
    <n v="1279"/>
    <n v="10"/>
    <n v="588"/>
    <n v="0.25736820257368204"/>
    <n v="4.1268520925396412"/>
    <x v="39"/>
    <x v="1"/>
    <n v="0"/>
    <n v="0"/>
    <n v="0"/>
    <n v="0"/>
    <n v="0"/>
    <n v="0"/>
    <n v="152"/>
    <n v="0"/>
    <n v="0"/>
    <n v="24981514"/>
  </r>
  <r>
    <x v="7"/>
    <x v="7"/>
    <x v="1"/>
    <x v="5"/>
    <n v="3652759"/>
    <n v="1770108"/>
    <n v="148"/>
    <n v="75"/>
    <n v="77"/>
    <n v="63"/>
    <n v="585"/>
    <n v="528"/>
    <n v="5452"/>
    <n v="4812"/>
    <n v="135"/>
    <n v="1221"/>
    <n v="1276"/>
    <n v="14"/>
    <n v="475"/>
    <n v="0.25374064837905236"/>
    <n v="3.3381051535658512"/>
    <x v="39"/>
    <x v="2"/>
    <n v="0"/>
    <n v="0"/>
    <n v="0"/>
    <n v="8"/>
    <n v="0"/>
    <n v="0"/>
    <n v="156"/>
    <n v="0"/>
    <n v="0"/>
    <n v="25139463"/>
  </r>
  <r>
    <x v="7"/>
    <x v="7"/>
    <x v="1"/>
    <x v="6"/>
    <n v="3667426"/>
    <n v="1726004"/>
    <n v="151"/>
    <n v="77"/>
    <n v="58"/>
    <n v="82"/>
    <n v="520"/>
    <n v="583"/>
    <n v="5394"/>
    <n v="4824"/>
    <n v="132"/>
    <n v="1163"/>
    <n v="1287"/>
    <n v="7"/>
    <n v="541"/>
    <n v="0.24108623548922056"/>
    <n v="3.7763702171664941"/>
    <x v="39"/>
    <x v="0"/>
    <n v="0"/>
    <n v="0"/>
    <n v="0"/>
    <n v="0"/>
    <n v="0"/>
    <n v="0"/>
    <n v="151"/>
    <n v="0"/>
    <n v="0"/>
    <n v="25550719"/>
  </r>
  <r>
    <x v="7"/>
    <x v="7"/>
    <x v="1"/>
    <x v="7"/>
    <n v="3833526"/>
    <n v="1821785"/>
    <n v="147"/>
    <n v="75"/>
    <n v="71"/>
    <n v="68"/>
    <n v="614"/>
    <n v="578"/>
    <n v="5506"/>
    <n v="4766"/>
    <n v="141"/>
    <n v="1196"/>
    <n v="1281"/>
    <n v="10"/>
    <n v="533"/>
    <n v="0.25094418799832147"/>
    <n v="3.7350116792110044"/>
    <x v="40"/>
    <x v="2"/>
    <n v="0"/>
    <n v="0"/>
    <n v="0"/>
    <n v="3"/>
    <n v="0"/>
    <n v="0"/>
    <n v="150"/>
    <n v="0"/>
    <n v="0"/>
    <n v="26536962"/>
  </r>
  <r>
    <x v="8"/>
    <x v="8"/>
    <x v="0"/>
    <x v="8"/>
    <n v="5937000"/>
    <n v="3555000"/>
    <n v="139"/>
    <n v="66"/>
    <n v="72"/>
    <n v="58"/>
    <n v="527"/>
    <n v="494"/>
    <n v="4948"/>
    <n v="4282"/>
    <n v="139"/>
    <n v="1081"/>
    <n v="1167"/>
    <n v="9"/>
    <n v="442"/>
    <n v="0.25245212517515181"/>
    <n v="3.4"/>
    <x v="41"/>
    <x v="2"/>
    <n v="0"/>
    <n v="0"/>
    <n v="0"/>
    <n v="0"/>
    <n v="0"/>
    <n v="0"/>
    <n v="139"/>
    <n v="0"/>
    <n v="0"/>
    <n v="21991000"/>
  </r>
  <r>
    <x v="8"/>
    <x v="8"/>
    <x v="0"/>
    <x v="9"/>
    <n v="5813000"/>
    <n v="3494000"/>
    <n v="137"/>
    <n v="66"/>
    <n v="77"/>
    <n v="53"/>
    <n v="563"/>
    <n v="478"/>
    <n v="4987"/>
    <n v="4353"/>
    <n v="147"/>
    <n v="1100"/>
    <n v="1183"/>
    <n v="6"/>
    <n v="457"/>
    <n v="0.25269928784746154"/>
    <n v="3.4708860759493669"/>
    <x v="41"/>
    <x v="5"/>
    <n v="5"/>
    <n v="2"/>
    <n v="90207"/>
    <n v="0"/>
    <n v="0"/>
    <n v="0"/>
    <n v="142"/>
    <n v="2"/>
    <n v="90207"/>
    <n v="21100000"/>
  </r>
  <r>
    <x v="8"/>
    <x v="8"/>
    <x v="0"/>
    <x v="10"/>
    <n v="6067500"/>
    <n v="3645000"/>
    <n v="142"/>
    <n v="68"/>
    <n v="63"/>
    <n v="72"/>
    <n v="550"/>
    <n v="536"/>
    <n v="5118"/>
    <n v="4458"/>
    <n v="150"/>
    <n v="1119"/>
    <n v="1198"/>
    <n v="10"/>
    <n v="493"/>
    <n v="0.25100942126514131"/>
    <n v="3.6933962264150941"/>
    <x v="41"/>
    <x v="3"/>
    <n v="0"/>
    <n v="0"/>
    <n v="0"/>
    <n v="0"/>
    <n v="0"/>
    <n v="0"/>
    <n v="142"/>
    <n v="0"/>
    <n v="0"/>
    <n v="23496000"/>
  </r>
  <r>
    <x v="8"/>
    <x v="8"/>
    <x v="0"/>
    <x v="11"/>
    <n v="6083000"/>
    <n v="3634000"/>
    <n v="144"/>
    <n v="68"/>
    <n v="73"/>
    <n v="62"/>
    <n v="632"/>
    <n v="551"/>
    <n v="5193"/>
    <n v="4520"/>
    <n v="148"/>
    <n v="1206"/>
    <n v="1196"/>
    <n v="6"/>
    <n v="498"/>
    <n v="0.26681415929203539"/>
    <n v="3.7412353923205344"/>
    <x v="41"/>
    <x v="2"/>
    <n v="0"/>
    <n v="0"/>
    <n v="0"/>
    <n v="0"/>
    <n v="0"/>
    <n v="0"/>
    <n v="144"/>
    <n v="0"/>
    <n v="0"/>
    <n v="21664500"/>
  </r>
  <r>
    <x v="8"/>
    <x v="8"/>
    <x v="0"/>
    <x v="12"/>
    <n v="6126500"/>
    <n v="3645000"/>
    <n v="143"/>
    <n v="68"/>
    <n v="75"/>
    <n v="60"/>
    <n v="618"/>
    <n v="553"/>
    <n v="5178"/>
    <n v="4551"/>
    <n v="182"/>
    <n v="1205"/>
    <n v="1198"/>
    <n v="11"/>
    <n v="514"/>
    <n v="0.26477697209404527"/>
    <n v="3.8496532593619972"/>
    <x v="41"/>
    <x v="4"/>
    <n v="0"/>
    <n v="0"/>
    <n v="0"/>
    <n v="0"/>
    <n v="0"/>
    <n v="0"/>
    <n v="143"/>
    <n v="0"/>
    <n v="0"/>
    <n v="22410500"/>
  </r>
  <r>
    <x v="8"/>
    <x v="8"/>
    <x v="0"/>
    <x v="13"/>
    <n v="6079000"/>
    <n v="3604000"/>
    <n v="141"/>
    <n v="67"/>
    <n v="78"/>
    <n v="57"/>
    <n v="689"/>
    <n v="497"/>
    <n v="5164"/>
    <n v="4552"/>
    <n v="203"/>
    <n v="1199"/>
    <n v="1205"/>
    <n v="8"/>
    <n v="449"/>
    <n v="0.26340070298769769"/>
    <n v="3.3461219983439139"/>
    <x v="41"/>
    <x v="5"/>
    <n v="6"/>
    <n v="3"/>
    <n v="131731"/>
    <n v="0"/>
    <n v="0"/>
    <n v="0"/>
    <n v="147"/>
    <n v="3"/>
    <n v="131731"/>
    <n v="22441000"/>
  </r>
  <r>
    <x v="8"/>
    <x v="8"/>
    <x v="0"/>
    <x v="14"/>
    <n v="6261500"/>
    <n v="3761500"/>
    <n v="143"/>
    <n v="71"/>
    <n v="75"/>
    <n v="64"/>
    <n v="688"/>
    <n v="660"/>
    <n v="5411"/>
    <n v="4715"/>
    <n v="196"/>
    <n v="1275"/>
    <n v="1240"/>
    <n v="7"/>
    <n v="614"/>
    <n v="0.27041357370095442"/>
    <n v="4.4480815669439231"/>
    <x v="41"/>
    <x v="4"/>
    <n v="0"/>
    <n v="0"/>
    <n v="0"/>
    <n v="0"/>
    <n v="0"/>
    <n v="0"/>
    <n v="143"/>
    <n v="0"/>
    <n v="0"/>
    <n v="22923500"/>
  </r>
  <r>
    <x v="8"/>
    <x v="8"/>
    <x v="0"/>
    <x v="15"/>
    <n v="6292000"/>
    <n v="3783500"/>
    <n v="145"/>
    <n v="71"/>
    <n v="86"/>
    <n v="52"/>
    <n v="691"/>
    <n v="485"/>
    <n v="5424"/>
    <n v="4826"/>
    <n v="186"/>
    <n v="1313"/>
    <n v="1268"/>
    <n v="7"/>
    <n v="433"/>
    <n v="0.27206796518856197"/>
    <n v="3.0676987667278928"/>
    <x v="42"/>
    <x v="5"/>
    <n v="4"/>
    <n v="2"/>
    <n v="90330"/>
    <n v="0"/>
    <n v="0"/>
    <n v="0"/>
    <n v="149"/>
    <n v="2"/>
    <n v="90330"/>
    <n v="22952500"/>
  </r>
  <r>
    <x v="8"/>
    <x v="8"/>
    <x v="0"/>
    <x v="16"/>
    <n v="6151000"/>
    <n v="3763000"/>
    <n v="151"/>
    <n v="70"/>
    <n v="71"/>
    <n v="66"/>
    <n v="657"/>
    <n v="681"/>
    <n v="5313"/>
    <n v="4774"/>
    <n v="205"/>
    <n v="1249"/>
    <n v="1247"/>
    <n v="7"/>
    <n v="622"/>
    <n v="0.26162547130289066"/>
    <n v="4.4807897545357527"/>
    <x v="42"/>
    <x v="2"/>
    <n v="0"/>
    <n v="0"/>
    <n v="0"/>
    <n v="0"/>
    <n v="0"/>
    <n v="0"/>
    <n v="151"/>
    <n v="0"/>
    <n v="0"/>
    <n v="23664500"/>
  </r>
  <r>
    <x v="8"/>
    <x v="8"/>
    <x v="0"/>
    <x v="17"/>
    <n v="6011000"/>
    <n v="3744500"/>
    <n v="148"/>
    <n v="70"/>
    <n v="71"/>
    <n v="64"/>
    <n v="738"/>
    <n v="678"/>
    <n v="5402"/>
    <n v="4851"/>
    <n v="259"/>
    <n v="1334"/>
    <n v="1232"/>
    <n v="13"/>
    <n v="619"/>
    <n v="0.27499484642341787"/>
    <n v="4.5060663251550279"/>
    <x v="43"/>
    <x v="2"/>
    <n v="0"/>
    <n v="0"/>
    <n v="0"/>
    <n v="0"/>
    <n v="0"/>
    <n v="0"/>
    <n v="148"/>
    <n v="0"/>
    <n v="0"/>
    <n v="24454000"/>
  </r>
  <r>
    <x v="8"/>
    <x v="8"/>
    <x v="0"/>
    <x v="18"/>
    <n v="4955694"/>
    <n v="2922093"/>
    <n v="148"/>
    <n v="73"/>
    <n v="62"/>
    <n v="80"/>
    <n v="617"/>
    <n v="737"/>
    <n v="5556"/>
    <n v="4991"/>
    <n v="186"/>
    <n v="1300"/>
    <n v="1298"/>
    <n v="11"/>
    <n v="694"/>
    <n v="0.26046884391905428"/>
    <n v="4.798463508322663"/>
    <x v="43"/>
    <x v="1"/>
    <n v="0"/>
    <n v="0"/>
    <n v="0"/>
    <n v="0"/>
    <n v="0"/>
    <n v="0"/>
    <n v="148"/>
    <n v="0"/>
    <n v="0"/>
    <n v="19924613"/>
  </r>
  <r>
    <x v="8"/>
    <x v="8"/>
    <x v="0"/>
    <x v="19"/>
    <n v="4943993"/>
    <n v="2892695"/>
    <n v="154"/>
    <n v="74"/>
    <n v="65"/>
    <n v="79"/>
    <n v="552"/>
    <n v="592"/>
    <n v="5403"/>
    <n v="4878"/>
    <n v="134"/>
    <n v="1226"/>
    <n v="1284"/>
    <n v="12"/>
    <n v="527"/>
    <n v="0.25133251332513323"/>
    <n v="3.6824534161490683"/>
    <x v="42"/>
    <x v="3"/>
    <n v="0"/>
    <n v="0"/>
    <n v="0"/>
    <n v="0"/>
    <n v="0"/>
    <n v="0"/>
    <n v="154"/>
    <n v="0"/>
    <n v="0"/>
    <n v="20406958"/>
  </r>
  <r>
    <x v="8"/>
    <x v="8"/>
    <x v="0"/>
    <x v="20"/>
    <n v="5037706"/>
    <n v="2911358"/>
    <n v="145"/>
    <n v="72"/>
    <n v="80"/>
    <n v="63"/>
    <n v="692"/>
    <n v="556"/>
    <n v="5520"/>
    <n v="4933"/>
    <n v="191"/>
    <n v="1361"/>
    <n v="1286"/>
    <n v="8"/>
    <n v="517"/>
    <n v="0.27589702006892358"/>
    <n v="3.6107087428867044"/>
    <x v="42"/>
    <x v="5"/>
    <n v="0"/>
    <n v="0"/>
    <n v="0"/>
    <n v="3"/>
    <n v="3"/>
    <n v="135387"/>
    <n v="148"/>
    <n v="3"/>
    <n v="135387"/>
    <n v="21187029"/>
  </r>
  <r>
    <x v="8"/>
    <x v="8"/>
    <x v="0"/>
    <x v="21"/>
    <n v="4937269"/>
    <n v="2876274"/>
    <n v="149"/>
    <n v="72"/>
    <n v="84"/>
    <n v="57"/>
    <n v="631"/>
    <n v="532"/>
    <n v="5398"/>
    <n v="4857"/>
    <n v="177"/>
    <n v="1290"/>
    <n v="1279"/>
    <n v="7"/>
    <n v="479"/>
    <n v="0.26559604694255712"/>
    <n v="3.3644640998959416"/>
    <x v="42"/>
    <x v="5"/>
    <n v="7"/>
    <n v="4"/>
    <n v="179057"/>
    <n v="4"/>
    <n v="4"/>
    <n v="180251"/>
    <n v="160"/>
    <n v="8"/>
    <n v="359308"/>
    <n v="21638197"/>
  </r>
  <r>
    <x v="8"/>
    <x v="8"/>
    <x v="0"/>
    <x v="22"/>
    <n v="5158518"/>
    <n v="2934370"/>
    <n v="147"/>
    <n v="72"/>
    <n v="89"/>
    <n v="46"/>
    <n v="650"/>
    <n v="493"/>
    <n v="5549"/>
    <n v="4991"/>
    <n v="182"/>
    <n v="1375"/>
    <n v="1307"/>
    <n v="3"/>
    <n v="427"/>
    <n v="0.27549589260669205"/>
    <n v="2.9380733944954129"/>
    <x v="42"/>
    <x v="5"/>
    <n v="6"/>
    <n v="3"/>
    <n v="135443"/>
    <n v="4"/>
    <n v="4"/>
    <n v="173655"/>
    <n v="157"/>
    <n v="7"/>
    <n v="309098"/>
    <n v="22399679"/>
  </r>
  <r>
    <x v="8"/>
    <x v="8"/>
    <x v="0"/>
    <x v="23"/>
    <n v="5160332"/>
    <n v="2966626"/>
    <n v="148"/>
    <n v="73"/>
    <n v="79"/>
    <n v="64"/>
    <n v="711"/>
    <n v="617"/>
    <n v="5510"/>
    <n v="4925"/>
    <n v="226"/>
    <n v="1311"/>
    <n v="1276"/>
    <n v="9"/>
    <n v="555"/>
    <n v="0.26619289340101521"/>
    <n v="3.9053948397185301"/>
    <x v="42"/>
    <x v="2"/>
    <n v="0"/>
    <n v="0"/>
    <n v="0"/>
    <n v="6"/>
    <n v="0"/>
    <n v="0"/>
    <n v="154"/>
    <n v="0"/>
    <n v="0"/>
    <n v="22141003"/>
  </r>
  <r>
    <x v="8"/>
    <x v="8"/>
    <x v="0"/>
    <x v="24"/>
    <n v="4783717"/>
    <n v="2716974"/>
    <n v="146"/>
    <n v="73"/>
    <n v="71"/>
    <n v="62"/>
    <n v="472"/>
    <n v="417"/>
    <n v="5252"/>
    <n v="4723"/>
    <n v="108"/>
    <n v="1146"/>
    <n v="1283"/>
    <n v="10"/>
    <n v="373"/>
    <n v="0.24264238831251322"/>
    <n v="2.6097434568541074"/>
    <x v="42"/>
    <x v="2"/>
    <n v="0"/>
    <n v="0"/>
    <n v="0"/>
    <n v="3"/>
    <n v="0"/>
    <n v="0"/>
    <n v="149"/>
    <n v="0"/>
    <n v="0"/>
    <n v="21570196"/>
  </r>
  <r>
    <x v="8"/>
    <x v="8"/>
    <x v="0"/>
    <x v="0"/>
    <n v="4929833"/>
    <n v="2903947"/>
    <n v="148"/>
    <n v="73"/>
    <n v="86"/>
    <n v="43"/>
    <n v="534"/>
    <n v="354"/>
    <n v="5420"/>
    <n v="4742"/>
    <n v="94"/>
    <n v="1216"/>
    <n v="1284"/>
    <n v="5"/>
    <n v="311"/>
    <n v="0.25643188528047239"/>
    <n v="2.1770806326160228"/>
    <x v="42"/>
    <x v="5"/>
    <n v="6"/>
    <n v="3"/>
    <n v="134931"/>
    <n v="6"/>
    <n v="6"/>
    <n v="260324"/>
    <n v="160"/>
    <n v="9"/>
    <n v="395255"/>
    <n v="21370226"/>
  </r>
  <r>
    <x v="8"/>
    <x v="8"/>
    <x v="0"/>
    <x v="1"/>
    <n v="5152851"/>
    <n v="3008197"/>
    <n v="147"/>
    <n v="73"/>
    <n v="84"/>
    <n v="53"/>
    <n v="597"/>
    <n v="508"/>
    <n v="5525"/>
    <n v="4906"/>
    <n v="145"/>
    <n v="1285"/>
    <n v="1300"/>
    <n v="2"/>
    <n v="464"/>
    <n v="0.26192417448022831"/>
    <n v="3.2106611993849308"/>
    <x v="42"/>
    <x v="5"/>
    <n v="7"/>
    <n v="3"/>
    <n v="134903"/>
    <n v="3"/>
    <n v="3"/>
    <n v="136504"/>
    <n v="157"/>
    <n v="6"/>
    <n v="271407"/>
    <n v="22047491"/>
  </r>
  <r>
    <x v="8"/>
    <x v="8"/>
    <x v="0"/>
    <x v="2"/>
    <n v="5250427"/>
    <n v="3018284"/>
    <n v="149"/>
    <n v="72"/>
    <n v="82"/>
    <n v="61"/>
    <n v="596"/>
    <n v="552"/>
    <n v="5480"/>
    <n v="4862"/>
    <n v="144"/>
    <n v="1248"/>
    <n v="1304"/>
    <n v="7"/>
    <n v="520"/>
    <n v="0.25668449197860965"/>
    <n v="3.5825465680020412"/>
    <x v="42"/>
    <x v="5"/>
    <n v="0"/>
    <n v="0"/>
    <n v="0"/>
    <n v="4"/>
    <n v="4"/>
    <n v="181935"/>
    <n v="153"/>
    <n v="4"/>
    <n v="181935"/>
    <n v="22859351"/>
  </r>
  <r>
    <x v="8"/>
    <x v="8"/>
    <x v="0"/>
    <x v="3"/>
    <n v="5211966"/>
    <n v="3001187"/>
    <n v="149"/>
    <n v="72"/>
    <n v="75"/>
    <n v="67"/>
    <n v="489"/>
    <n v="443"/>
    <n v="5304"/>
    <n v="4672"/>
    <n v="98"/>
    <n v="1137"/>
    <n v="1268"/>
    <n v="9"/>
    <n v="393"/>
    <n v="0.24336472602739725"/>
    <n v="2.7828481510621557"/>
    <x v="42"/>
    <x v="4"/>
    <n v="0"/>
    <n v="0"/>
    <n v="0"/>
    <n v="7"/>
    <n v="3"/>
    <n v="138063"/>
    <n v="156"/>
    <n v="3"/>
    <n v="138063"/>
    <n v="24236920"/>
  </r>
  <r>
    <x v="8"/>
    <x v="8"/>
    <x v="0"/>
    <x v="4"/>
    <n v="5196685"/>
    <n v="3004108"/>
    <n v="149"/>
    <n v="75"/>
    <n v="71"/>
    <n v="69"/>
    <n v="519"/>
    <n v="543"/>
    <n v="5356"/>
    <n v="4797"/>
    <n v="128"/>
    <n v="1203"/>
    <n v="1280"/>
    <n v="7"/>
    <n v="492"/>
    <n v="0.25078173858661662"/>
    <n v="3.4530803223290878"/>
    <x v="44"/>
    <x v="4"/>
    <n v="0"/>
    <n v="0"/>
    <n v="0"/>
    <n v="3"/>
    <n v="3"/>
    <n v="136793"/>
    <n v="152"/>
    <n v="3"/>
    <n v="136793"/>
    <n v="24981514"/>
  </r>
  <r>
    <x v="8"/>
    <x v="8"/>
    <x v="0"/>
    <x v="5"/>
    <n v="5210791"/>
    <n v="2958890"/>
    <n v="146"/>
    <n v="71"/>
    <n v="72"/>
    <n v="68"/>
    <n v="536"/>
    <n v="504"/>
    <n v="5392"/>
    <n v="4783"/>
    <n v="113"/>
    <n v="1191"/>
    <n v="1276"/>
    <n v="6"/>
    <n v="470"/>
    <n v="0.24900689943550072"/>
    <n v="3.3098591549295775"/>
    <x v="44"/>
    <x v="3"/>
    <n v="0"/>
    <n v="0"/>
    <n v="0"/>
    <n v="0"/>
    <n v="0"/>
    <n v="0"/>
    <n v="146"/>
    <n v="0"/>
    <n v="0"/>
    <n v="25139463"/>
  </r>
  <r>
    <x v="8"/>
    <x v="8"/>
    <x v="0"/>
    <x v="6"/>
    <n v="5347729"/>
    <n v="3002347"/>
    <n v="148"/>
    <n v="73"/>
    <n v="67"/>
    <n v="71"/>
    <n v="627"/>
    <n v="575"/>
    <n v="5501"/>
    <n v="4893"/>
    <n v="152"/>
    <n v="1259"/>
    <n v="1279"/>
    <n v="9"/>
    <n v="538"/>
    <n v="0.25730635601880236"/>
    <n v="3.7769110764430578"/>
    <x v="44"/>
    <x v="2"/>
    <n v="0"/>
    <n v="0"/>
    <n v="0"/>
    <n v="5"/>
    <n v="0"/>
    <n v="0"/>
    <n v="153"/>
    <n v="0"/>
    <n v="0"/>
    <n v="25550719"/>
  </r>
  <r>
    <x v="8"/>
    <x v="8"/>
    <x v="0"/>
    <x v="7"/>
    <n v="5380499"/>
    <n v="3027682"/>
    <n v="146"/>
    <n v="72"/>
    <n v="77"/>
    <n v="64"/>
    <n v="663"/>
    <n v="573"/>
    <n v="5537"/>
    <n v="4835"/>
    <n v="183"/>
    <n v="1242"/>
    <n v="1276"/>
    <n v="10"/>
    <n v="536"/>
    <n v="0.25687693898655634"/>
    <n v="3.7707139134966128"/>
    <x v="42"/>
    <x v="5"/>
    <n v="4"/>
    <n v="2"/>
    <n v="89119"/>
    <n v="5"/>
    <n v="5"/>
    <n v="182053"/>
    <n v="155"/>
    <n v="7"/>
    <n v="271172"/>
    <n v="26536962"/>
  </r>
  <r>
    <x v="9"/>
    <x v="9"/>
    <x v="1"/>
    <x v="8"/>
    <n v="2482000"/>
    <n v="967000"/>
    <n v="151"/>
    <n v="76"/>
    <n v="49"/>
    <n v="78"/>
    <n v="457"/>
    <n v="577"/>
    <n v="4848"/>
    <n v="4293"/>
    <n v="105"/>
    <n v="1006"/>
    <n v="1153"/>
    <n v="9"/>
    <n v="509"/>
    <n v="0.23433496389471231"/>
    <n v="3.9628027681660898"/>
    <x v="45"/>
    <x v="0"/>
    <n v="0"/>
    <n v="0"/>
    <n v="0"/>
    <n v="0"/>
    <n v="0"/>
    <n v="0"/>
    <n v="151"/>
    <n v="0"/>
    <n v="0"/>
    <n v="21991000"/>
  </r>
  <r>
    <x v="9"/>
    <x v="9"/>
    <x v="1"/>
    <x v="9"/>
    <n v="2181000"/>
    <n v="915000"/>
    <n v="150"/>
    <n v="73"/>
    <n v="62"/>
    <n v="67"/>
    <n v="555"/>
    <n v="571"/>
    <n v="4960"/>
    <n v="4325"/>
    <n v="146"/>
    <n v="1104"/>
    <n v="1160"/>
    <n v="3"/>
    <n v="516"/>
    <n v="0.2552601156069364"/>
    <n v="4"/>
    <x v="46"/>
    <x v="3"/>
    <n v="0"/>
    <n v="0"/>
    <n v="0"/>
    <n v="0"/>
    <n v="0"/>
    <n v="0"/>
    <n v="150"/>
    <n v="0"/>
    <n v="0"/>
    <n v="21100000"/>
  </r>
  <r>
    <x v="9"/>
    <x v="9"/>
    <x v="1"/>
    <x v="10"/>
    <n v="3278000"/>
    <n v="1866000"/>
    <n v="143"/>
    <n v="67"/>
    <n v="68"/>
    <n v="63"/>
    <n v="603"/>
    <n v="574"/>
    <n v="5249"/>
    <n v="4572"/>
    <n v="112"/>
    <n v="1252"/>
    <n v="1214"/>
    <n v="4"/>
    <n v="512"/>
    <n v="0.27384076990376205"/>
    <n v="3.7915523861766318"/>
    <x v="46"/>
    <x v="2"/>
    <n v="0"/>
    <n v="0"/>
    <n v="0"/>
    <n v="0"/>
    <n v="0"/>
    <n v="0"/>
    <n v="143"/>
    <n v="0"/>
    <n v="0"/>
    <n v="23496000"/>
  </r>
  <r>
    <x v="9"/>
    <x v="9"/>
    <x v="1"/>
    <x v="11"/>
    <n v="2588000"/>
    <n v="1250000"/>
    <n v="148"/>
    <n v="68"/>
    <n v="66"/>
    <n v="67"/>
    <n v="593"/>
    <n v="629"/>
    <n v="5194"/>
    <n v="4501"/>
    <n v="126"/>
    <n v="1198"/>
    <n v="1202"/>
    <n v="4"/>
    <n v="574"/>
    <n v="0.2661630748722506"/>
    <n v="4.2930747922437673"/>
    <x v="46"/>
    <x v="1"/>
    <n v="0"/>
    <n v="0"/>
    <n v="0"/>
    <n v="0"/>
    <n v="0"/>
    <n v="0"/>
    <n v="148"/>
    <n v="0"/>
    <n v="0"/>
    <n v="21664500"/>
  </r>
  <r>
    <x v="9"/>
    <x v="9"/>
    <x v="1"/>
    <x v="12"/>
    <n v="2457000"/>
    <n v="1155000"/>
    <n v="139"/>
    <n v="69"/>
    <n v="54"/>
    <n v="77"/>
    <n v="595"/>
    <n v="662"/>
    <n v="5161"/>
    <n v="4497"/>
    <n v="151"/>
    <n v="1157"/>
    <n v="1199"/>
    <n v="11"/>
    <n v="611"/>
    <n v="0.25728263286635533"/>
    <n v="4.5723392461197339"/>
    <x v="46"/>
    <x v="0"/>
    <n v="0"/>
    <n v="0"/>
    <n v="0"/>
    <n v="0"/>
    <n v="0"/>
    <n v="0"/>
    <n v="139"/>
    <n v="0"/>
    <n v="0"/>
    <n v="22410500"/>
  </r>
  <r>
    <x v="9"/>
    <x v="9"/>
    <x v="1"/>
    <x v="13"/>
    <n v="2606000"/>
    <n v="1148000"/>
    <n v="136"/>
    <n v="68"/>
    <n v="58"/>
    <n v="75"/>
    <n v="612"/>
    <n v="687"/>
    <n v="5175"/>
    <n v="4496"/>
    <n v="125"/>
    <n v="1176"/>
    <n v="1188"/>
    <n v="7"/>
    <n v="621"/>
    <n v="0.26156583629893237"/>
    <n v="4.6953234388126575"/>
    <x v="39"/>
    <x v="0"/>
    <n v="0"/>
    <n v="0"/>
    <n v="0"/>
    <n v="0"/>
    <n v="0"/>
    <n v="0"/>
    <n v="136"/>
    <n v="0"/>
    <n v="0"/>
    <n v="22441000"/>
  </r>
  <r>
    <x v="9"/>
    <x v="9"/>
    <x v="1"/>
    <x v="14"/>
    <n v="3258000"/>
    <n v="1593000"/>
    <n v="142"/>
    <n v="71"/>
    <n v="78"/>
    <n v="60"/>
    <n v="770"/>
    <n v="745"/>
    <n v="5568"/>
    <n v="4765"/>
    <n v="211"/>
    <n v="1332"/>
    <n v="1248"/>
    <n v="3"/>
    <n v="692"/>
    <n v="0.2795383001049318"/>
    <n v="4.9863891112890313"/>
    <x v="39"/>
    <x v="5"/>
    <n v="5"/>
    <n v="2"/>
    <n v="67114"/>
    <n v="0"/>
    <n v="0"/>
    <n v="0"/>
    <n v="147"/>
    <n v="2"/>
    <n v="67114"/>
    <n v="22923500"/>
  </r>
  <r>
    <x v="9"/>
    <x v="9"/>
    <x v="1"/>
    <x v="15"/>
    <n v="3126000"/>
    <n v="1350000"/>
    <n v="146"/>
    <n v="70"/>
    <n v="73"/>
    <n v="65"/>
    <n v="598"/>
    <n v="592"/>
    <n v="5331"/>
    <n v="4735"/>
    <n v="177"/>
    <n v="1223"/>
    <n v="1254"/>
    <n v="5"/>
    <n v="549"/>
    <n v="0.25828933474128829"/>
    <n v="3.9349615078311655"/>
    <x v="39"/>
    <x v="4"/>
    <n v="0"/>
    <n v="0"/>
    <n v="0"/>
    <n v="0"/>
    <n v="0"/>
    <n v="0"/>
    <n v="146"/>
    <n v="0"/>
    <n v="0"/>
    <n v="22952500"/>
  </r>
  <r>
    <x v="9"/>
    <x v="9"/>
    <x v="1"/>
    <x v="16"/>
    <n v="3194000"/>
    <n v="1433000"/>
    <n v="144"/>
    <n v="70"/>
    <n v="74"/>
    <n v="64"/>
    <n v="719"/>
    <n v="633"/>
    <n v="5487"/>
    <n v="4756"/>
    <n v="187"/>
    <n v="1304"/>
    <n v="1243"/>
    <n v="6"/>
    <n v="599"/>
    <n v="0.27417998317914216"/>
    <n v="4.330120481927711"/>
    <x v="39"/>
    <x v="2"/>
    <n v="0"/>
    <n v="0"/>
    <n v="0"/>
    <n v="0"/>
    <n v="0"/>
    <n v="0"/>
    <n v="144"/>
    <n v="0"/>
    <n v="0"/>
    <n v="23664500"/>
  </r>
  <r>
    <x v="9"/>
    <x v="9"/>
    <x v="1"/>
    <x v="17"/>
    <n v="3083000"/>
    <n v="1338000"/>
    <n v="141"/>
    <n v="70"/>
    <n v="61"/>
    <n v="70"/>
    <n v="631"/>
    <n v="636"/>
    <n v="5251"/>
    <n v="4546"/>
    <n v="121"/>
    <n v="1222"/>
    <n v="1193"/>
    <n v="13"/>
    <n v="595"/>
    <n v="0.2688077430708315"/>
    <n v="4.4724387527839644"/>
    <x v="39"/>
    <x v="1"/>
    <n v="0"/>
    <n v="0"/>
    <n v="0"/>
    <n v="0"/>
    <n v="0"/>
    <n v="0"/>
    <n v="141"/>
    <n v="0"/>
    <n v="0"/>
    <n v="24454000"/>
  </r>
  <r>
    <x v="10"/>
    <x v="10"/>
    <x v="0"/>
    <x v="8"/>
    <n v="3422000"/>
    <n v="1245000"/>
    <n v="144"/>
    <n v="70"/>
    <n v="74"/>
    <n v="56"/>
    <n v="635"/>
    <n v="510"/>
    <n v="5102"/>
    <n v="4418"/>
    <n v="166"/>
    <n v="1162"/>
    <n v="1175"/>
    <n v="11"/>
    <n v="467"/>
    <n v="0.26301493888637395"/>
    <n v="3.565893665158371"/>
    <x v="47"/>
    <x v="4"/>
    <n v="0"/>
    <n v="0"/>
    <n v="0"/>
    <n v="0"/>
    <n v="0"/>
    <n v="0"/>
    <n v="144"/>
    <n v="0"/>
    <n v="0"/>
    <n v="21991000"/>
  </r>
  <r>
    <x v="10"/>
    <x v="10"/>
    <x v="0"/>
    <x v="9"/>
    <n v="3403000"/>
    <n v="1294000"/>
    <n v="139"/>
    <n v="68"/>
    <n v="71"/>
    <n v="59"/>
    <n v="672"/>
    <n v="600"/>
    <n v="5162"/>
    <n v="4518"/>
    <n v="163"/>
    <n v="1270"/>
    <n v="1171"/>
    <n v="8"/>
    <n v="535"/>
    <n v="0.28109783089862772"/>
    <n v="4.102527690996876"/>
    <x v="47"/>
    <x v="2"/>
    <n v="0"/>
    <n v="0"/>
    <n v="0"/>
    <n v="0"/>
    <n v="0"/>
    <n v="0"/>
    <n v="139"/>
    <n v="0"/>
    <n v="0"/>
    <n v="21100000"/>
  </r>
  <r>
    <x v="10"/>
    <x v="10"/>
    <x v="0"/>
    <x v="10"/>
    <n v="3551500"/>
    <n v="1163000"/>
    <n v="148"/>
    <n v="78"/>
    <n v="66"/>
    <n v="69"/>
    <n v="651"/>
    <n v="653"/>
    <n v="5264"/>
    <n v="4594"/>
    <n v="164"/>
    <n v="1189"/>
    <n v="1207"/>
    <n v="5"/>
    <n v="596"/>
    <n v="0.2588158467566391"/>
    <n v="4.4379481522338668"/>
    <x v="47"/>
    <x v="2"/>
    <n v="0"/>
    <n v="0"/>
    <n v="0"/>
    <n v="0"/>
    <n v="0"/>
    <n v="0"/>
    <n v="148"/>
    <n v="0"/>
    <n v="0"/>
    <n v="23496000"/>
  </r>
  <r>
    <x v="10"/>
    <x v="10"/>
    <x v="0"/>
    <x v="11"/>
    <n v="3271000"/>
    <n v="1140000"/>
    <n v="147"/>
    <n v="73"/>
    <n v="60"/>
    <n v="75"/>
    <n v="578"/>
    <n v="613"/>
    <n v="5249"/>
    <n v="4630"/>
    <n v="131"/>
    <n v="1226"/>
    <n v="1204"/>
    <n v="6"/>
    <n v="540"/>
    <n v="0.26479481641468683"/>
    <n v="4.0298507462686564"/>
    <x v="47"/>
    <x v="1"/>
    <n v="0"/>
    <n v="0"/>
    <n v="0"/>
    <n v="0"/>
    <n v="0"/>
    <n v="0"/>
    <n v="147"/>
    <n v="0"/>
    <n v="0"/>
    <n v="21664500"/>
  </r>
  <r>
    <x v="10"/>
    <x v="10"/>
    <x v="0"/>
    <x v="12"/>
    <n v="3386000"/>
    <n v="1066500"/>
    <n v="146"/>
    <n v="76"/>
    <n v="57"/>
    <n v="78"/>
    <n v="586"/>
    <n v="712"/>
    <n v="5147"/>
    <n v="4542"/>
    <n v="152"/>
    <n v="1180"/>
    <n v="1185"/>
    <n v="7"/>
    <n v="635"/>
    <n v="0.25979744605900484"/>
    <n v="4.813307130825379"/>
    <x v="48"/>
    <x v="1"/>
    <n v="0"/>
    <n v="0"/>
    <n v="0"/>
    <n v="0"/>
    <n v="0"/>
    <n v="0"/>
    <n v="146"/>
    <n v="0"/>
    <n v="0"/>
    <n v="22410500"/>
  </r>
  <r>
    <x v="10"/>
    <x v="10"/>
    <x v="0"/>
    <x v="13"/>
    <n v="3330500"/>
    <n v="1109000"/>
    <n v="147"/>
    <n v="72"/>
    <n v="65"/>
    <n v="71"/>
    <n v="592"/>
    <n v="677"/>
    <n v="5144"/>
    <n v="4613"/>
    <n v="150"/>
    <n v="1180"/>
    <n v="1216"/>
    <n v="13"/>
    <n v="607"/>
    <n v="0.2557988293951875"/>
    <n v="4.4766457252116911"/>
    <x v="48"/>
    <x v="1"/>
    <n v="0"/>
    <n v="0"/>
    <n v="0"/>
    <n v="0"/>
    <n v="0"/>
    <n v="0"/>
    <n v="147"/>
    <n v="0"/>
    <n v="0"/>
    <n v="22441000"/>
  </r>
  <r>
    <x v="10"/>
    <x v="10"/>
    <x v="0"/>
    <x v="14"/>
    <n v="3221500"/>
    <n v="1000000"/>
    <n v="154"/>
    <n v="78"/>
    <n v="68"/>
    <n v="65"/>
    <n v="619"/>
    <n v="596"/>
    <n v="5393"/>
    <n v="4667"/>
    <n v="155"/>
    <n v="1254"/>
    <n v="1248"/>
    <n v="16"/>
    <n v="532"/>
    <n v="0.26869509320762802"/>
    <n v="3.820212765957447"/>
    <x v="49"/>
    <x v="3"/>
    <n v="0"/>
    <n v="0"/>
    <n v="0"/>
    <n v="0"/>
    <n v="0"/>
    <n v="0"/>
    <n v="154"/>
    <n v="0"/>
    <n v="0"/>
    <n v="22923500"/>
  </r>
  <r>
    <x v="10"/>
    <x v="10"/>
    <x v="0"/>
    <x v="15"/>
    <n v="3200000"/>
    <n v="1046000"/>
    <n v="152"/>
    <n v="77"/>
    <n v="64"/>
    <n v="72"/>
    <n v="544"/>
    <n v="674"/>
    <n v="5261"/>
    <n v="4735"/>
    <n v="155"/>
    <n v="1223"/>
    <n v="1254"/>
    <n v="8"/>
    <n v="608"/>
    <n v="0.25828933474128829"/>
    <n v="4.3543766578249334"/>
    <x v="49"/>
    <x v="1"/>
    <n v="0"/>
    <n v="0"/>
    <n v="0"/>
    <n v="0"/>
    <n v="0"/>
    <n v="0"/>
    <n v="152"/>
    <n v="0"/>
    <n v="0"/>
    <n v="22952500"/>
  </r>
  <r>
    <x v="10"/>
    <x v="10"/>
    <x v="0"/>
    <x v="16"/>
    <n v="3248500"/>
    <n v="946000"/>
    <n v="161"/>
    <n v="84"/>
    <n v="67"/>
    <n v="71"/>
    <n v="558"/>
    <n v="653"/>
    <n v="5259"/>
    <n v="4707"/>
    <n v="153"/>
    <n v="1220"/>
    <n v="1248"/>
    <n v="4"/>
    <n v="586"/>
    <n v="0.25918844274484809"/>
    <n v="4.2214514407684094"/>
    <x v="49"/>
    <x v="1"/>
    <n v="0"/>
    <n v="0"/>
    <n v="0"/>
    <n v="0"/>
    <n v="0"/>
    <n v="0"/>
    <n v="161"/>
    <n v="0"/>
    <n v="0"/>
    <n v="23664500"/>
  </r>
  <r>
    <x v="10"/>
    <x v="10"/>
    <x v="0"/>
    <x v="17"/>
    <n v="3378500"/>
    <n v="986000"/>
    <n v="153"/>
    <n v="80"/>
    <n v="60"/>
    <n v="77"/>
    <n v="662"/>
    <n v="716"/>
    <n v="5380"/>
    <n v="4840"/>
    <n v="187"/>
    <n v="1335"/>
    <n v="1230"/>
    <n v="10"/>
    <n v="651"/>
    <n v="0.27582644628099173"/>
    <n v="4.7505405405405403"/>
    <x v="49"/>
    <x v="1"/>
    <n v="0"/>
    <n v="0"/>
    <n v="0"/>
    <n v="0"/>
    <n v="0"/>
    <n v="0"/>
    <n v="153"/>
    <n v="0"/>
    <n v="0"/>
    <n v="24454000"/>
  </r>
  <r>
    <x v="10"/>
    <x v="10"/>
    <x v="0"/>
    <x v="18"/>
    <n v="2893475"/>
    <n v="1050119"/>
    <n v="150"/>
    <n v="76"/>
    <n v="58"/>
    <n v="84"/>
    <n v="615"/>
    <n v="779"/>
    <n v="5556"/>
    <n v="5004"/>
    <n v="184"/>
    <n v="1374"/>
    <n v="1286"/>
    <n v="2"/>
    <n v="686"/>
    <n v="0.27458033573141488"/>
    <n v="4.7984455958549219"/>
    <x v="49"/>
    <x v="0"/>
    <n v="0"/>
    <n v="0"/>
    <n v="0"/>
    <n v="0"/>
    <n v="0"/>
    <n v="0"/>
    <n v="150"/>
    <n v="0"/>
    <n v="0"/>
    <n v="19924613"/>
  </r>
  <r>
    <x v="10"/>
    <x v="10"/>
    <x v="0"/>
    <x v="19"/>
    <n v="2800583"/>
    <n v="1009481"/>
    <n v="156"/>
    <n v="77"/>
    <n v="62"/>
    <n v="79"/>
    <n v="549"/>
    <n v="648"/>
    <n v="5413"/>
    <n v="4947"/>
    <n v="127"/>
    <n v="1318"/>
    <n v="1280"/>
    <n v="15"/>
    <n v="565"/>
    <n v="0.26642409541136042"/>
    <n v="3.9571984435797667"/>
    <x v="36"/>
    <x v="1"/>
    <n v="0"/>
    <n v="0"/>
    <n v="0"/>
    <n v="0"/>
    <n v="0"/>
    <n v="0"/>
    <n v="156"/>
    <n v="0"/>
    <n v="0"/>
    <n v="20406958"/>
  </r>
  <r>
    <x v="10"/>
    <x v="10"/>
    <x v="0"/>
    <x v="20"/>
    <n v="3022595"/>
    <n v="1129061"/>
    <n v="151"/>
    <n v="76"/>
    <n v="60"/>
    <n v="82"/>
    <n v="557"/>
    <n v="673"/>
    <n v="5439"/>
    <n v="4897"/>
    <n v="132"/>
    <n v="1287"/>
    <n v="1277"/>
    <n v="10"/>
    <n v="603"/>
    <n v="0.26281396773534815"/>
    <n v="4.2387399114813853"/>
    <x v="36"/>
    <x v="1"/>
    <n v="0"/>
    <n v="0"/>
    <n v="0"/>
    <n v="0"/>
    <n v="0"/>
    <n v="0"/>
    <n v="151"/>
    <n v="0"/>
    <n v="0"/>
    <n v="21187029"/>
  </r>
  <r>
    <x v="10"/>
    <x v="10"/>
    <x v="0"/>
    <x v="21"/>
    <n v="3366229"/>
    <n v="1390680"/>
    <n v="151"/>
    <n v="74"/>
    <n v="69"/>
    <n v="70"/>
    <n v="537"/>
    <n v="594"/>
    <n v="5433"/>
    <n v="4904"/>
    <n v="100"/>
    <n v="1330"/>
    <n v="1280"/>
    <n v="5"/>
    <n v="538"/>
    <n v="0.27120717781402937"/>
    <n v="3.7778933680104032"/>
    <x v="36"/>
    <x v="3"/>
    <n v="0"/>
    <n v="0"/>
    <n v="0"/>
    <n v="0"/>
    <n v="0"/>
    <n v="0"/>
    <n v="151"/>
    <n v="0"/>
    <n v="0"/>
    <n v="21638197"/>
  </r>
  <r>
    <x v="10"/>
    <x v="10"/>
    <x v="0"/>
    <x v="22"/>
    <n v="3835350"/>
    <n v="1873046"/>
    <n v="148"/>
    <n v="73"/>
    <n v="65"/>
    <n v="75"/>
    <n v="528"/>
    <n v="575"/>
    <n v="5351"/>
    <n v="4754"/>
    <n v="101"/>
    <n v="1164"/>
    <n v="1279"/>
    <n v="9"/>
    <n v="511"/>
    <n v="0.24484644509886411"/>
    <n v="3.5873634945397814"/>
    <x v="36"/>
    <x v="1"/>
    <n v="0"/>
    <n v="0"/>
    <n v="0"/>
    <n v="0"/>
    <n v="0"/>
    <n v="0"/>
    <n v="148"/>
    <n v="0"/>
    <n v="0"/>
    <n v="22399679"/>
  </r>
  <r>
    <x v="10"/>
    <x v="10"/>
    <x v="0"/>
    <x v="23"/>
    <n v="3568452"/>
    <n v="1600093"/>
    <n v="153"/>
    <n v="77"/>
    <n v="58"/>
    <n v="84"/>
    <n v="596"/>
    <n v="737"/>
    <n v="5503"/>
    <n v="4867"/>
    <n v="104"/>
    <n v="1278"/>
    <n v="1278"/>
    <n v="5"/>
    <n v="683"/>
    <n v="0.26258475446887197"/>
    <n v="4.8035946861161758"/>
    <x v="50"/>
    <x v="1"/>
    <n v="0"/>
    <n v="0"/>
    <n v="0"/>
    <n v="0"/>
    <n v="0"/>
    <n v="0"/>
    <n v="153"/>
    <n v="0"/>
    <n v="0"/>
    <n v="22141003"/>
  </r>
  <r>
    <x v="10"/>
    <x v="10"/>
    <x v="0"/>
    <x v="24"/>
    <n v="3514878"/>
    <n v="1582524"/>
    <n v="152"/>
    <n v="77"/>
    <n v="60"/>
    <n v="76"/>
    <n v="439"/>
    <n v="496"/>
    <n v="5272"/>
    <n v="4639"/>
    <n v="52"/>
    <n v="1136"/>
    <n v="1268"/>
    <n v="8"/>
    <n v="454"/>
    <n v="0.24488036214701445"/>
    <n v="3.2156348373557186"/>
    <x v="50"/>
    <x v="1"/>
    <n v="0"/>
    <n v="0"/>
    <n v="0"/>
    <n v="0"/>
    <n v="0"/>
    <n v="0"/>
    <n v="152"/>
    <n v="0"/>
    <n v="0"/>
    <n v="21570196"/>
  </r>
  <r>
    <x v="10"/>
    <x v="10"/>
    <x v="0"/>
    <x v="0"/>
    <n v="3579814"/>
    <n v="1589658"/>
    <n v="146"/>
    <n v="73"/>
    <n v="61"/>
    <n v="71"/>
    <n v="427"/>
    <n v="454"/>
    <n v="5249"/>
    <n v="4617"/>
    <n v="76"/>
    <n v="1078"/>
    <n v="1272"/>
    <n v="6"/>
    <n v="385"/>
    <n v="0.23348494693523933"/>
    <n v="2.7197802197802199"/>
    <x v="50"/>
    <x v="3"/>
    <n v="0"/>
    <n v="0"/>
    <n v="0"/>
    <n v="0"/>
    <n v="0"/>
    <n v="0"/>
    <n v="146"/>
    <n v="0"/>
    <n v="0"/>
    <n v="21370226"/>
  </r>
  <r>
    <x v="10"/>
    <x v="10"/>
    <x v="0"/>
    <x v="1"/>
    <n v="3624810"/>
    <n v="1565598"/>
    <n v="150"/>
    <n v="77"/>
    <n v="69"/>
    <n v="72"/>
    <n v="557"/>
    <n v="554"/>
    <n v="5449"/>
    <n v="4739"/>
    <n v="110"/>
    <n v="1174"/>
    <n v="1289"/>
    <n v="5"/>
    <n v="496"/>
    <n v="0.24773158894281494"/>
    <n v="3.4586776859504131"/>
    <x v="50"/>
    <x v="2"/>
    <n v="0"/>
    <n v="0"/>
    <n v="0"/>
    <n v="5"/>
    <n v="0"/>
    <n v="0"/>
    <n v="155"/>
    <n v="0"/>
    <n v="0"/>
    <n v="22047491"/>
  </r>
  <r>
    <x v="10"/>
    <x v="10"/>
    <x v="0"/>
    <x v="2"/>
    <n v="4044075"/>
    <n v="1904781"/>
    <n v="151"/>
    <n v="78"/>
    <n v="74"/>
    <n v="68"/>
    <n v="653"/>
    <n v="612"/>
    <n v="5563"/>
    <n v="4896"/>
    <n v="155"/>
    <n v="1331"/>
    <n v="1289"/>
    <n v="2"/>
    <n v="541"/>
    <n v="0.27185457516339867"/>
    <n v="3.7753941586973379"/>
    <x v="50"/>
    <x v="2"/>
    <n v="0"/>
    <n v="0"/>
    <n v="0"/>
    <n v="2"/>
    <n v="0"/>
    <n v="0"/>
    <n v="153"/>
    <n v="0"/>
    <n v="0"/>
    <n v="22859351"/>
  </r>
  <r>
    <x v="10"/>
    <x v="10"/>
    <x v="0"/>
    <x v="3"/>
    <n v="4495174"/>
    <n v="2110266"/>
    <n v="152"/>
    <n v="76"/>
    <n v="69"/>
    <n v="71"/>
    <n v="506"/>
    <n v="474"/>
    <n v="5399"/>
    <n v="4764"/>
    <n v="105"/>
    <n v="1172"/>
    <n v="1286"/>
    <n v="10"/>
    <n v="419"/>
    <n v="0.24601175482787574"/>
    <n v="2.9247673216132366"/>
    <x v="51"/>
    <x v="3"/>
    <n v="0"/>
    <n v="0"/>
    <n v="0"/>
    <n v="0"/>
    <n v="0"/>
    <n v="0"/>
    <n v="152"/>
    <n v="0"/>
    <n v="0"/>
    <n v="24236920"/>
  </r>
  <r>
    <x v="10"/>
    <x v="10"/>
    <x v="0"/>
    <x v="4"/>
    <n v="4448644"/>
    <n v="2157331"/>
    <n v="146"/>
    <n v="74"/>
    <n v="89"/>
    <n v="52"/>
    <n v="684"/>
    <n v="497"/>
    <n v="5582"/>
    <n v="4914"/>
    <n v="153"/>
    <n v="1338"/>
    <n v="1281"/>
    <n v="11"/>
    <n v="458"/>
    <n v="0.27228327228327226"/>
    <n v="3.2086144265697976"/>
    <x v="51"/>
    <x v="5"/>
    <n v="6"/>
    <n v="3"/>
    <n v="91950"/>
    <n v="4"/>
    <n v="4"/>
    <n v="125144"/>
    <n v="156"/>
    <n v="7"/>
    <n v="217094"/>
    <n v="24981514"/>
  </r>
  <r>
    <x v="10"/>
    <x v="10"/>
    <x v="0"/>
    <x v="5"/>
    <n v="4555694"/>
    <n v="2177554"/>
    <n v="147"/>
    <n v="75"/>
    <n v="88"/>
    <n v="51"/>
    <n v="741"/>
    <n v="543"/>
    <n v="5613"/>
    <n v="4890"/>
    <n v="152"/>
    <n v="1336"/>
    <n v="1291"/>
    <n v="11"/>
    <n v="489"/>
    <n v="0.27321063394683026"/>
    <n v="3.399330587023687"/>
    <x v="51"/>
    <x v="5"/>
    <n v="0"/>
    <n v="0"/>
    <n v="0"/>
    <n v="7"/>
    <n v="7"/>
    <n v="155795"/>
    <n v="154"/>
    <n v="7"/>
    <n v="155795"/>
    <n v="25139463"/>
  </r>
  <r>
    <x v="10"/>
    <x v="10"/>
    <x v="0"/>
    <x v="6"/>
    <n v="4647531"/>
    <n v="2232100"/>
    <n v="154"/>
    <n v="83"/>
    <n v="82"/>
    <n v="59"/>
    <n v="721"/>
    <n v="651"/>
    <n v="5663"/>
    <n v="4858"/>
    <n v="175"/>
    <n v="1275"/>
    <n v="1280"/>
    <n v="6"/>
    <n v="587"/>
    <n v="0.26245368464388635"/>
    <n v="4.1209048361934482"/>
    <x v="51"/>
    <x v="5"/>
    <n v="6"/>
    <n v="3"/>
    <n v="92174"/>
    <n v="3"/>
    <n v="3"/>
    <n v="94038"/>
    <n v="163"/>
    <n v="6"/>
    <n v="186212"/>
    <n v="25550719"/>
  </r>
  <r>
    <x v="10"/>
    <x v="10"/>
    <x v="0"/>
    <x v="7"/>
    <n v="4661671"/>
    <n v="2223619"/>
    <n v="147"/>
    <n v="72"/>
    <n v="70"/>
    <n v="70"/>
    <n v="591"/>
    <n v="601"/>
    <n v="5504"/>
    <n v="4852"/>
    <n v="140"/>
    <n v="1232"/>
    <n v="1279"/>
    <n v="4"/>
    <n v="524"/>
    <n v="0.25391591096455068"/>
    <n v="3.6834157771413696"/>
    <x v="51"/>
    <x v="3"/>
    <n v="0"/>
    <n v="0"/>
    <n v="0"/>
    <n v="0"/>
    <n v="0"/>
    <n v="0"/>
    <n v="147"/>
    <n v="0"/>
    <n v="0"/>
    <n v="26536962"/>
  </r>
  <r>
    <x v="11"/>
    <x v="11"/>
    <x v="0"/>
    <x v="8"/>
    <n v="4166000"/>
    <n v="2073000"/>
    <n v="146"/>
    <n v="75"/>
    <n v="46"/>
    <n v="84"/>
    <n v="451"/>
    <n v="536"/>
    <n v="4857"/>
    <n v="4276"/>
    <n v="88"/>
    <n v="1043"/>
    <n v="1145"/>
    <n v="9"/>
    <n v="489"/>
    <n v="0.24391955098222637"/>
    <n v="3.8336236933797911"/>
    <x v="6"/>
    <x v="0"/>
    <n v="0"/>
    <n v="0"/>
    <n v="0"/>
    <n v="0"/>
    <n v="0"/>
    <n v="0"/>
    <n v="146"/>
    <n v="0"/>
    <n v="0"/>
    <n v="21991000"/>
  </r>
  <r>
    <x v="11"/>
    <x v="11"/>
    <x v="0"/>
    <x v="9"/>
    <n v="3918000"/>
    <n v="1860000"/>
    <n v="141"/>
    <n v="72"/>
    <n v="54"/>
    <n v="76"/>
    <n v="483"/>
    <n v="584"/>
    <n v="4981"/>
    <n v="4399"/>
    <n v="89"/>
    <n v="1079"/>
    <n v="1165"/>
    <n v="4"/>
    <n v="536"/>
    <n v="0.24528301886792453"/>
    <n v="4.1360388682480709"/>
    <x v="52"/>
    <x v="0"/>
    <n v="0"/>
    <n v="0"/>
    <n v="0"/>
    <n v="0"/>
    <n v="0"/>
    <n v="0"/>
    <n v="141"/>
    <n v="0"/>
    <n v="0"/>
    <n v="21100000"/>
  </r>
  <r>
    <x v="11"/>
    <x v="11"/>
    <x v="0"/>
    <x v="10"/>
    <n v="4615500"/>
    <n v="2268000"/>
    <n v="147"/>
    <n v="75"/>
    <n v="62"/>
    <n v="73"/>
    <n v="504"/>
    <n v="575"/>
    <n v="5130"/>
    <n v="4546"/>
    <n v="103"/>
    <n v="1110"/>
    <n v="1214"/>
    <n v="8"/>
    <n v="501"/>
    <n v="0.24417069951605808"/>
    <n v="3.7060273972602742"/>
    <x v="53"/>
    <x v="1"/>
    <n v="0"/>
    <n v="0"/>
    <n v="0"/>
    <n v="0"/>
    <n v="0"/>
    <n v="0"/>
    <n v="147"/>
    <n v="0"/>
    <n v="0"/>
    <n v="23496000"/>
  </r>
  <r>
    <x v="11"/>
    <x v="11"/>
    <x v="0"/>
    <x v="11"/>
    <n v="4183000"/>
    <n v="1980000"/>
    <n v="151"/>
    <n v="80"/>
    <n v="52"/>
    <n v="83"/>
    <n v="450"/>
    <n v="589"/>
    <n v="5036"/>
    <n v="4473"/>
    <n v="86"/>
    <n v="1081"/>
    <n v="1198"/>
    <n v="8"/>
    <n v="527"/>
    <n v="0.24167225575676279"/>
    <n v="3.9503053858967241"/>
    <x v="53"/>
    <x v="0"/>
    <n v="0"/>
    <n v="0"/>
    <n v="0"/>
    <n v="0"/>
    <n v="0"/>
    <n v="0"/>
    <n v="151"/>
    <n v="0"/>
    <n v="0"/>
    <n v="21664500"/>
  </r>
  <r>
    <x v="11"/>
    <x v="11"/>
    <x v="0"/>
    <x v="12"/>
    <n v="4756000"/>
    <n v="2601000"/>
    <n v="142"/>
    <n v="71"/>
    <n v="55"/>
    <n v="80"/>
    <n v="490"/>
    <n v="585"/>
    <n v="5055"/>
    <n v="4504"/>
    <n v="97"/>
    <n v="1167"/>
    <n v="1191"/>
    <n v="7"/>
    <n v="536"/>
    <n v="0.25910301953818826"/>
    <n v="4.0424581005586591"/>
    <x v="17"/>
    <x v="0"/>
    <n v="0"/>
    <n v="0"/>
    <n v="0"/>
    <n v="0"/>
    <n v="0"/>
    <n v="0"/>
    <n v="142"/>
    <n v="0"/>
    <n v="0"/>
    <n v="22410500"/>
  </r>
  <r>
    <x v="11"/>
    <x v="11"/>
    <x v="0"/>
    <x v="13"/>
    <n v="4571000"/>
    <n v="2413000"/>
    <n v="148"/>
    <n v="76"/>
    <n v="57"/>
    <n v="78"/>
    <n v="473"/>
    <n v="591"/>
    <n v="5083"/>
    <n v="4534"/>
    <n v="114"/>
    <n v="1107"/>
    <n v="1215"/>
    <n v="6"/>
    <n v="528"/>
    <n v="0.24415527128363476"/>
    <n v="3.9046836483155301"/>
    <x v="17"/>
    <x v="0"/>
    <n v="0"/>
    <n v="0"/>
    <n v="0"/>
    <n v="0"/>
    <n v="0"/>
    <n v="0"/>
    <n v="148"/>
    <n v="0"/>
    <n v="0"/>
    <n v="22441000"/>
  </r>
  <r>
    <x v="11"/>
    <x v="11"/>
    <x v="0"/>
    <x v="14"/>
    <n v="4237500"/>
    <n v="2077000"/>
    <n v="153"/>
    <n v="76"/>
    <n v="58"/>
    <n v="81"/>
    <n v="468"/>
    <n v="599"/>
    <n v="5245"/>
    <n v="4619"/>
    <n v="90"/>
    <n v="1120"/>
    <n v="1244"/>
    <n v="8"/>
    <n v="519"/>
    <n v="0.24247672656419139"/>
    <n v="3.7467914438502672"/>
    <x v="17"/>
    <x v="0"/>
    <n v="0"/>
    <n v="0"/>
    <n v="0"/>
    <n v="0"/>
    <n v="0"/>
    <n v="0"/>
    <n v="153"/>
    <n v="0"/>
    <n v="0"/>
    <n v="22923500"/>
  </r>
  <r>
    <x v="11"/>
    <x v="11"/>
    <x v="0"/>
    <x v="15"/>
    <n v="5058000"/>
    <n v="2678000"/>
    <n v="150"/>
    <n v="78"/>
    <n v="66"/>
    <n v="70"/>
    <n v="527"/>
    <n v="524"/>
    <n v="5305"/>
    <n v="4753"/>
    <n v="122"/>
    <n v="1203"/>
    <n v="1258"/>
    <n v="7"/>
    <n v="478"/>
    <n v="0.25310330317694085"/>
    <n v="3.4133827029886272"/>
    <x v="37"/>
    <x v="3"/>
    <n v="0"/>
    <n v="0"/>
    <n v="0"/>
    <n v="0"/>
    <n v="0"/>
    <n v="0"/>
    <n v="150"/>
    <n v="0"/>
    <n v="0"/>
    <n v="22952500"/>
  </r>
  <r>
    <x v="11"/>
    <x v="11"/>
    <x v="0"/>
    <x v="16"/>
    <n v="5779000"/>
    <n v="3300000"/>
    <n v="153"/>
    <n v="80"/>
    <n v="87"/>
    <n v="51"/>
    <n v="728"/>
    <n v="538"/>
    <n v="5462"/>
    <n v="4834"/>
    <n v="141"/>
    <n v="1384"/>
    <n v="1252"/>
    <n v="6"/>
    <n v="491"/>
    <n v="0.28630533719486967"/>
    <n v="3.5239234449760763"/>
    <x v="37"/>
    <x v="5"/>
    <n v="8"/>
    <n v="4"/>
    <n v="141695"/>
    <n v="0"/>
    <n v="0"/>
    <n v="0"/>
    <n v="161"/>
    <n v="4"/>
    <n v="141695"/>
    <n v="23664500"/>
  </r>
  <r>
    <x v="11"/>
    <x v="11"/>
    <x v="0"/>
    <x v="17"/>
    <n v="5805000"/>
    <n v="3523000"/>
    <n v="154"/>
    <n v="77"/>
    <n v="66"/>
    <n v="70"/>
    <n v="638"/>
    <n v="610"/>
    <n v="5389"/>
    <n v="4798"/>
    <n v="143"/>
    <n v="1308"/>
    <n v="1230"/>
    <n v="11"/>
    <n v="560"/>
    <n v="0.27261358899541477"/>
    <n v="4.0853823291002431"/>
    <x v="10"/>
    <x v="3"/>
    <n v="0"/>
    <n v="0"/>
    <n v="0"/>
    <n v="0"/>
    <n v="0"/>
    <n v="0"/>
    <n v="154"/>
    <n v="0"/>
    <n v="0"/>
    <n v="24454000"/>
  </r>
  <r>
    <x v="11"/>
    <x v="11"/>
    <x v="0"/>
    <x v="18"/>
    <n v="5207149"/>
    <n v="3132224"/>
    <n v="148"/>
    <n v="74"/>
    <n v="87"/>
    <n v="54"/>
    <n v="731"/>
    <n v="533"/>
    <n v="5806"/>
    <n v="5113"/>
    <n v="140"/>
    <n v="1401"/>
    <n v="1325"/>
    <n v="4"/>
    <n v="479"/>
    <n v="0.27400743203598671"/>
    <n v="3.2503141492837395"/>
    <x v="10"/>
    <x v="5"/>
    <n v="4"/>
    <n v="2"/>
    <n v="95563"/>
    <n v="0"/>
    <n v="0"/>
    <n v="0"/>
    <n v="152"/>
    <n v="2"/>
    <n v="95563"/>
    <n v="19924613"/>
  </r>
  <r>
    <x v="11"/>
    <x v="11"/>
    <x v="0"/>
    <x v="19"/>
    <n v="5235069"/>
    <n v="3154903"/>
    <n v="157"/>
    <n v="81"/>
    <n v="84"/>
    <n v="58"/>
    <n v="597"/>
    <n v="508"/>
    <n v="5537"/>
    <n v="4934"/>
    <n v="133"/>
    <n v="1316"/>
    <n v="1298"/>
    <n v="10"/>
    <n v="454"/>
    <n v="0.26672071341710579"/>
    <n v="3.1398565573770494"/>
    <x v="10"/>
    <x v="4"/>
    <n v="0"/>
    <n v="0"/>
    <n v="0"/>
    <n v="0"/>
    <n v="0"/>
    <n v="0"/>
    <n v="157"/>
    <n v="0"/>
    <n v="0"/>
    <n v="20406958"/>
  </r>
  <r>
    <x v="11"/>
    <x v="11"/>
    <x v="0"/>
    <x v="20"/>
    <n v="5253690"/>
    <n v="3144180"/>
    <n v="150"/>
    <n v="75"/>
    <n v="74"/>
    <n v="66"/>
    <n v="518"/>
    <n v="561"/>
    <n v="5466"/>
    <n v="4838"/>
    <n v="111"/>
    <n v="1233"/>
    <n v="1287"/>
    <n v="2"/>
    <n v="509"/>
    <n v="0.25485737908226541"/>
    <n v="3.5575977219777375"/>
    <x v="10"/>
    <x v="2"/>
    <n v="0"/>
    <n v="0"/>
    <n v="0"/>
    <n v="2"/>
    <n v="0"/>
    <n v="0"/>
    <n v="152"/>
    <n v="0"/>
    <n v="0"/>
    <n v="21187029"/>
  </r>
  <r>
    <x v="11"/>
    <x v="11"/>
    <x v="0"/>
    <x v="21"/>
    <n v="5124784"/>
    <n v="2976754"/>
    <n v="152"/>
    <n v="77"/>
    <n v="82"/>
    <n v="59"/>
    <n v="582"/>
    <n v="527"/>
    <n v="5531"/>
    <n v="4816"/>
    <n v="83"/>
    <n v="1290"/>
    <n v="1285"/>
    <n v="4"/>
    <n v="477"/>
    <n v="0.26785714285714285"/>
    <n v="3.3373931070225447"/>
    <x v="10"/>
    <x v="4"/>
    <n v="0"/>
    <n v="0"/>
    <n v="0"/>
    <n v="3"/>
    <n v="3"/>
    <n v="100726"/>
    <n v="155"/>
    <n v="3"/>
    <n v="100726"/>
    <n v="21638197"/>
  </r>
  <r>
    <x v="11"/>
    <x v="11"/>
    <x v="0"/>
    <x v="22"/>
    <n v="5151091"/>
    <n v="3007074"/>
    <n v="149"/>
    <n v="75"/>
    <n v="67"/>
    <n v="73"/>
    <n v="548"/>
    <n v="534"/>
    <n v="5450"/>
    <n v="4836"/>
    <n v="106"/>
    <n v="1234"/>
    <n v="1284"/>
    <n v="1"/>
    <n v="467"/>
    <n v="0.25516956162117455"/>
    <n v="3.2725149234362836"/>
    <x v="54"/>
    <x v="3"/>
    <n v="0"/>
    <n v="0"/>
    <n v="0"/>
    <n v="0"/>
    <n v="0"/>
    <n v="0"/>
    <n v="149"/>
    <n v="0"/>
    <n v="0"/>
    <n v="22399679"/>
  </r>
  <r>
    <x v="11"/>
    <x v="11"/>
    <x v="0"/>
    <x v="23"/>
    <n v="5200637"/>
    <n v="3005633"/>
    <n v="154"/>
    <n v="77"/>
    <n v="78"/>
    <n v="63"/>
    <n v="740"/>
    <n v="640"/>
    <n v="5629"/>
    <n v="5036"/>
    <n v="173"/>
    <n v="1458"/>
    <n v="1281"/>
    <n v="7"/>
    <n v="578"/>
    <n v="0.28951548848292297"/>
    <n v="4.0535064935064939"/>
    <x v="54"/>
    <x v="4"/>
    <n v="0"/>
    <n v="0"/>
    <n v="0"/>
    <n v="2"/>
    <n v="2"/>
    <n v="93743"/>
    <n v="156"/>
    <n v="2"/>
    <n v="93743"/>
    <n v="22141003"/>
  </r>
  <r>
    <x v="11"/>
    <x v="11"/>
    <x v="0"/>
    <x v="24"/>
    <n v="4879174"/>
    <n v="2898432"/>
    <n v="155"/>
    <n v="79"/>
    <n v="68"/>
    <n v="70"/>
    <n v="482"/>
    <n v="443"/>
    <n v="5245"/>
    <n v="4727"/>
    <n v="80"/>
    <n v="1206"/>
    <n v="1263"/>
    <n v="10"/>
    <n v="398"/>
    <n v="0.25513010365982652"/>
    <n v="2.8286391155567254"/>
    <x v="54"/>
    <x v="3"/>
    <n v="0"/>
    <n v="0"/>
    <n v="0"/>
    <n v="0"/>
    <n v="0"/>
    <n v="0"/>
    <n v="155"/>
    <n v="0"/>
    <n v="0"/>
    <n v="21570196"/>
  </r>
  <r>
    <x v="11"/>
    <x v="11"/>
    <x v="0"/>
    <x v="0"/>
    <n v="4695452"/>
    <n v="2727790"/>
    <n v="147"/>
    <n v="74"/>
    <n v="55"/>
    <n v="75"/>
    <n v="411"/>
    <n v="438"/>
    <n v="5305"/>
    <n v="4717"/>
    <n v="58"/>
    <n v="1115"/>
    <n v="1272"/>
    <n v="1"/>
    <n v="374"/>
    <n v="0.23637905448378208"/>
    <n v="2.6455331412103749"/>
    <x v="55"/>
    <x v="1"/>
    <n v="0"/>
    <n v="0"/>
    <n v="0"/>
    <n v="0"/>
    <n v="0"/>
    <n v="0"/>
    <n v="147"/>
    <n v="0"/>
    <n v="0"/>
    <n v="21370226"/>
  </r>
  <r>
    <x v="11"/>
    <x v="11"/>
    <x v="0"/>
    <x v="1"/>
    <n v="4834357"/>
    <n v="2771603"/>
    <n v="149"/>
    <n v="73"/>
    <n v="73"/>
    <n v="67"/>
    <n v="531"/>
    <n v="488"/>
    <n v="5511"/>
    <n v="4842"/>
    <n v="82"/>
    <n v="1236"/>
    <n v="1295"/>
    <n v="3"/>
    <n v="444"/>
    <n v="0.25526641883519208"/>
    <n v="3.0833333333333335"/>
    <x v="55"/>
    <x v="4"/>
    <n v="0"/>
    <n v="0"/>
    <n v="0"/>
    <n v="2"/>
    <n v="2"/>
    <n v="93825"/>
    <n v="151"/>
    <n v="2"/>
    <n v="93825"/>
    <n v="22047491"/>
  </r>
  <r>
    <x v="11"/>
    <x v="11"/>
    <x v="0"/>
    <x v="2"/>
    <n v="4801771"/>
    <n v="2689593"/>
    <n v="149"/>
    <n v="77"/>
    <n v="75"/>
    <n v="68"/>
    <n v="599"/>
    <n v="614"/>
    <n v="5507"/>
    <n v="4823"/>
    <n v="94"/>
    <n v="1274"/>
    <n v="1279"/>
    <n v="9"/>
    <n v="553"/>
    <n v="0.26415094339622641"/>
    <n v="3.8822152886115444"/>
    <x v="55"/>
    <x v="4"/>
    <n v="5"/>
    <n v="2"/>
    <n v="90552"/>
    <n v="6"/>
    <n v="2"/>
    <n v="93536"/>
    <n v="160"/>
    <n v="4"/>
    <n v="184088"/>
    <n v="22859351"/>
  </r>
  <r>
    <x v="11"/>
    <x v="11"/>
    <x v="0"/>
    <x v="3"/>
    <n v="5109292"/>
    <n v="2878352"/>
    <n v="152"/>
    <n v="78"/>
    <n v="70"/>
    <n v="71"/>
    <n v="465"/>
    <n v="550"/>
    <n v="5373"/>
    <n v="4705"/>
    <n v="78"/>
    <n v="1160"/>
    <n v="1268"/>
    <n v="15"/>
    <n v="493"/>
    <n v="0.24654622741764082"/>
    <n v="3.4854673998428907"/>
    <x v="55"/>
    <x v="2"/>
    <n v="0"/>
    <n v="0"/>
    <n v="0"/>
    <n v="3"/>
    <n v="0"/>
    <n v="0"/>
    <n v="155"/>
    <n v="0"/>
    <n v="0"/>
    <n v="24236920"/>
  </r>
  <r>
    <x v="11"/>
    <x v="11"/>
    <x v="0"/>
    <x v="4"/>
    <n v="5181344"/>
    <n v="2910562"/>
    <n v="150"/>
    <n v="78"/>
    <n v="64"/>
    <n v="76"/>
    <n v="506"/>
    <n v="546"/>
    <n v="5401"/>
    <n v="4789"/>
    <n v="90"/>
    <n v="1171"/>
    <n v="1272"/>
    <n v="8"/>
    <n v="479"/>
    <n v="0.24451868866151596"/>
    <n v="3.3820606694560671"/>
    <x v="56"/>
    <x v="3"/>
    <n v="0"/>
    <n v="0"/>
    <n v="0"/>
    <n v="0"/>
    <n v="0"/>
    <n v="0"/>
    <n v="150"/>
    <n v="0"/>
    <n v="0"/>
    <n v="24981514"/>
  </r>
  <r>
    <x v="11"/>
    <x v="11"/>
    <x v="0"/>
    <x v="5"/>
    <n v="5314196"/>
    <n v="3034626"/>
    <n v="152"/>
    <n v="77"/>
    <n v="78"/>
    <n v="61"/>
    <n v="592"/>
    <n v="533"/>
    <n v="5549"/>
    <n v="4831"/>
    <n v="113"/>
    <n v="1203"/>
    <n v="1288"/>
    <n v="12"/>
    <n v="476"/>
    <n v="0.24901676671496584"/>
    <n v="3.3157894736842106"/>
    <x v="56"/>
    <x v="4"/>
    <n v="0"/>
    <n v="0"/>
    <n v="0"/>
    <n v="4"/>
    <n v="4"/>
    <n v="139828"/>
    <n v="156"/>
    <n v="4"/>
    <n v="139828"/>
    <n v="25139463"/>
  </r>
  <r>
    <x v="11"/>
    <x v="11"/>
    <x v="0"/>
    <x v="6"/>
    <n v="5204159"/>
    <n v="2898976"/>
    <n v="163"/>
    <n v="83"/>
    <n v="62"/>
    <n v="79"/>
    <n v="578"/>
    <n v="634"/>
    <n v="5574"/>
    <n v="4851"/>
    <n v="85"/>
    <n v="1225"/>
    <n v="1280"/>
    <n v="7"/>
    <n v="578"/>
    <n v="0.25252525252525254"/>
    <n v="4.0566675331427087"/>
    <x v="56"/>
    <x v="0"/>
    <n v="0"/>
    <n v="0"/>
    <n v="0"/>
    <n v="0"/>
    <n v="0"/>
    <n v="0"/>
    <n v="163"/>
    <n v="0"/>
    <n v="0"/>
    <n v="25550719"/>
  </r>
  <r>
    <x v="11"/>
    <x v="11"/>
    <x v="0"/>
    <x v="7"/>
    <n v="5469698"/>
    <n v="3091335"/>
    <n v="148"/>
    <n v="76"/>
    <n v="69"/>
    <n v="68"/>
    <n v="538"/>
    <n v="566"/>
    <n v="5469"/>
    <n v="4839"/>
    <n v="94"/>
    <n v="1214"/>
    <n v="1287"/>
    <n v="9"/>
    <n v="496"/>
    <n v="0.25087828063649514"/>
    <n v="3.4604651162790696"/>
    <x v="57"/>
    <x v="2"/>
    <n v="0"/>
    <n v="0"/>
    <n v="0"/>
    <n v="8"/>
    <n v="0"/>
    <n v="0"/>
    <n v="156"/>
    <n v="0"/>
    <n v="0"/>
    <n v="26536962"/>
  </r>
  <r>
    <x v="12"/>
    <x v="12"/>
    <x v="1"/>
    <x v="8"/>
    <n v="3447000"/>
    <n v="1661000"/>
    <n v="146"/>
    <n v="75"/>
    <n v="67"/>
    <n v="57"/>
    <n v="498"/>
    <n v="427"/>
    <n v="4907"/>
    <n v="4332"/>
    <n v="117"/>
    <n v="1066"/>
    <n v="1177"/>
    <n v="6"/>
    <n v="390"/>
    <n v="0.24607571560480149"/>
    <n v="2.9770992366412212"/>
    <x v="58"/>
    <x v="2"/>
    <n v="0"/>
    <n v="0"/>
    <n v="0"/>
    <n v="0"/>
    <n v="0"/>
    <n v="0"/>
    <n v="146"/>
    <n v="0"/>
    <n v="0"/>
    <n v="21991000"/>
  </r>
  <r>
    <x v="12"/>
    <x v="12"/>
    <x v="1"/>
    <x v="9"/>
    <n v="2874000"/>
    <n v="1295000"/>
    <n v="141"/>
    <n v="73"/>
    <n v="62"/>
    <n v="64"/>
    <n v="518"/>
    <n v="521"/>
    <n v="4913"/>
    <n v="4351"/>
    <n v="141"/>
    <n v="1120"/>
    <n v="1168"/>
    <n v="9"/>
    <n v="471"/>
    <n v="0.25741208917490233"/>
    <n v="3.6199829205807004"/>
    <x v="58"/>
    <x v="2"/>
    <n v="0"/>
    <n v="0"/>
    <n v="0"/>
    <n v="0"/>
    <n v="0"/>
    <n v="0"/>
    <n v="141"/>
    <n v="0"/>
    <n v="0"/>
    <n v="21100000"/>
  </r>
  <r>
    <x v="12"/>
    <x v="12"/>
    <x v="1"/>
    <x v="10"/>
    <n v="3112500"/>
    <n v="1447500"/>
    <n v="148"/>
    <n v="76"/>
    <n v="76"/>
    <n v="56"/>
    <n v="658"/>
    <n v="558"/>
    <n v="5302"/>
    <n v="4610"/>
    <n v="111"/>
    <n v="1298"/>
    <n v="1212"/>
    <n v="8"/>
    <n v="492"/>
    <n v="0.28156182212581343"/>
    <n v="3.6454445664105379"/>
    <x v="58"/>
    <x v="5"/>
    <n v="5"/>
    <n v="2"/>
    <n v="63031"/>
    <n v="0"/>
    <n v="0"/>
    <n v="0"/>
    <n v="153"/>
    <n v="2"/>
    <n v="63031"/>
    <n v="23496000"/>
  </r>
  <r>
    <x v="12"/>
    <x v="12"/>
    <x v="1"/>
    <x v="11"/>
    <n v="2980500"/>
    <n v="1384500"/>
    <n v="157"/>
    <n v="86"/>
    <n v="70"/>
    <n v="61"/>
    <n v="586"/>
    <n v="559"/>
    <n v="5242"/>
    <n v="4510"/>
    <n v="115"/>
    <n v="1219"/>
    <n v="1211"/>
    <n v="10"/>
    <n v="501"/>
    <n v="0.2702882483370288"/>
    <n v="3.7131485039802361"/>
    <x v="58"/>
    <x v="5"/>
    <n v="8"/>
    <n v="4"/>
    <n v="95040"/>
    <n v="0"/>
    <n v="0"/>
    <n v="0"/>
    <n v="165"/>
    <n v="4"/>
    <n v="95040"/>
    <n v="21664500"/>
  </r>
  <r>
    <x v="12"/>
    <x v="12"/>
    <x v="1"/>
    <x v="12"/>
    <n v="3581000"/>
    <n v="1834000"/>
    <n v="137"/>
    <n v="68"/>
    <n v="75"/>
    <n v="59"/>
    <n v="535"/>
    <n v="513"/>
    <n v="5164"/>
    <n v="4438"/>
    <n v="89"/>
    <n v="1144"/>
    <n v="1210"/>
    <n v="10"/>
    <n v="482"/>
    <n v="0.25777377196935558"/>
    <n v="3.5752747252747255"/>
    <x v="58"/>
    <x v="4"/>
    <n v="0"/>
    <n v="0"/>
    <n v="0"/>
    <n v="0"/>
    <n v="0"/>
    <n v="0"/>
    <n v="137"/>
    <n v="0"/>
    <n v="0"/>
    <n v="22410500"/>
  </r>
  <r>
    <x v="12"/>
    <x v="12"/>
    <x v="1"/>
    <x v="13"/>
    <n v="3518500"/>
    <n v="1743500"/>
    <n v="141"/>
    <n v="67"/>
    <n v="69"/>
    <n v="61"/>
    <n v="614"/>
    <n v="572"/>
    <n v="5251"/>
    <n v="4508"/>
    <n v="97"/>
    <n v="1149"/>
    <n v="1214"/>
    <n v="6"/>
    <n v="500"/>
    <n v="0.25488021295474711"/>
    <n v="3.700657894736842"/>
    <x v="58"/>
    <x v="4"/>
    <n v="0"/>
    <n v="0"/>
    <n v="0"/>
    <n v="0"/>
    <n v="0"/>
    <n v="0"/>
    <n v="141"/>
    <n v="0"/>
    <n v="0"/>
    <n v="22441000"/>
  </r>
  <r>
    <x v="12"/>
    <x v="12"/>
    <x v="1"/>
    <x v="14"/>
    <n v="3537000"/>
    <n v="1694000"/>
    <n v="141"/>
    <n v="71"/>
    <n v="73"/>
    <n v="67"/>
    <n v="620"/>
    <n v="584"/>
    <n v="5406"/>
    <n v="4645"/>
    <n v="184"/>
    <n v="1189"/>
    <n v="1241"/>
    <n v="14"/>
    <n v="539"/>
    <n v="0.25597416576964477"/>
    <n v="3.8943002408348941"/>
    <x v="58"/>
    <x v="2"/>
    <n v="0"/>
    <n v="0"/>
    <n v="0"/>
    <n v="0"/>
    <n v="0"/>
    <n v="0"/>
    <n v="141"/>
    <n v="0"/>
    <n v="0"/>
    <n v="22923500"/>
  </r>
  <r>
    <x v="12"/>
    <x v="12"/>
    <x v="1"/>
    <x v="15"/>
    <n v="3431000"/>
    <n v="1682000"/>
    <n v="144"/>
    <n v="70"/>
    <n v="90"/>
    <n v="49"/>
    <n v="672"/>
    <n v="492"/>
    <n v="5380"/>
    <n v="4737"/>
    <n v="183"/>
    <n v="1315"/>
    <n v="1255"/>
    <n v="2"/>
    <n v="448"/>
    <n v="0.27760185771585394"/>
    <n v="3.2110432705070346"/>
    <x v="5"/>
    <x v="5"/>
    <n v="4"/>
    <n v="2"/>
    <n v="62005"/>
    <n v="0"/>
    <n v="0"/>
    <n v="0"/>
    <n v="148"/>
    <n v="2"/>
    <n v="62005"/>
    <n v="22952500"/>
  </r>
  <r>
    <x v="12"/>
    <x v="12"/>
    <x v="1"/>
    <x v="16"/>
    <n v="3447000"/>
    <n v="1664000"/>
    <n v="144"/>
    <n v="70"/>
    <n v="77"/>
    <n v="61"/>
    <n v="692"/>
    <n v="660"/>
    <n v="5410"/>
    <n v="4770"/>
    <n v="191"/>
    <n v="1295"/>
    <n v="1255"/>
    <n v="5"/>
    <n v="618"/>
    <n v="0.27148846960167716"/>
    <n v="4.4259946949602123"/>
    <x v="5"/>
    <x v="4"/>
    <n v="0"/>
    <n v="0"/>
    <n v="0"/>
    <n v="0"/>
    <n v="0"/>
    <n v="0"/>
    <n v="144"/>
    <n v="0"/>
    <n v="0"/>
    <n v="23664500"/>
  </r>
  <r>
    <x v="12"/>
    <x v="12"/>
    <x v="1"/>
    <x v="17"/>
    <n v="3432000"/>
    <n v="1649000"/>
    <n v="137"/>
    <n v="68"/>
    <n v="74"/>
    <n v="58"/>
    <n v="718"/>
    <n v="656"/>
    <n v="5272"/>
    <n v="4604"/>
    <n v="183"/>
    <n v="1271"/>
    <n v="1200"/>
    <n v="9"/>
    <n v="573"/>
    <n v="0.27606429192006948"/>
    <n v="4.2867830423940152"/>
    <x v="27"/>
    <x v="5"/>
    <n v="8"/>
    <n v="4"/>
    <n v="84509"/>
    <n v="0"/>
    <n v="0"/>
    <n v="0"/>
    <n v="145"/>
    <n v="4"/>
    <n v="84509"/>
    <n v="24454000"/>
  </r>
  <r>
    <x v="12"/>
    <x v="12"/>
    <x v="1"/>
    <x v="18"/>
    <n v="2583451"/>
    <n v="1103148"/>
    <n v="138"/>
    <n v="68"/>
    <n v="67"/>
    <n v="69"/>
    <n v="604"/>
    <n v="636"/>
    <n v="5215"/>
    <n v="4611"/>
    <n v="162"/>
    <n v="1240"/>
    <n v="1202"/>
    <n v="1"/>
    <n v="576"/>
    <n v="0.2689221427022338"/>
    <n v="4.3116163016357083"/>
    <x v="27"/>
    <x v="2"/>
    <n v="0"/>
    <n v="0"/>
    <n v="0"/>
    <n v="0"/>
    <n v="0"/>
    <n v="0"/>
    <n v="138"/>
    <n v="0"/>
    <n v="0"/>
    <n v="19924613"/>
  </r>
  <r>
    <x v="12"/>
    <x v="12"/>
    <x v="1"/>
    <x v="19"/>
    <n v="2674216"/>
    <n v="1196574"/>
    <n v="138"/>
    <n v="68"/>
    <n v="80"/>
    <n v="54"/>
    <n v="645"/>
    <n v="556"/>
    <n v="5303"/>
    <n v="4652"/>
    <n v="131"/>
    <n v="1277"/>
    <n v="1219"/>
    <n v="12"/>
    <n v="495"/>
    <n v="0.27450558899398109"/>
    <n v="3.6426819296811122"/>
    <x v="27"/>
    <x v="4"/>
    <n v="0"/>
    <n v="0"/>
    <n v="0"/>
    <n v="0"/>
    <n v="0"/>
    <n v="0"/>
    <n v="138"/>
    <n v="0"/>
    <n v="0"/>
    <n v="20406958"/>
  </r>
  <r>
    <x v="12"/>
    <x v="12"/>
    <x v="1"/>
    <x v="20"/>
    <n v="2608929"/>
    <n v="1093471"/>
    <n v="146"/>
    <n v="72"/>
    <n v="66"/>
    <n v="76"/>
    <n v="564"/>
    <n v="585"/>
    <n v="5419"/>
    <n v="4797"/>
    <n v="126"/>
    <n v="1265"/>
    <n v="1265"/>
    <n v="5"/>
    <n v="539"/>
    <n v="0.26370648321867834"/>
    <n v="3.8297368421052633"/>
    <x v="27"/>
    <x v="1"/>
    <n v="0"/>
    <n v="0"/>
    <n v="0"/>
    <n v="0"/>
    <n v="0"/>
    <n v="0"/>
    <n v="146"/>
    <n v="0"/>
    <n v="0"/>
    <n v="21187029"/>
  </r>
  <r>
    <x v="12"/>
    <x v="12"/>
    <x v="1"/>
    <x v="21"/>
    <n v="2991182"/>
    <n v="1413583"/>
    <n v="148"/>
    <n v="72"/>
    <n v="76"/>
    <n v="64"/>
    <n v="715"/>
    <n v="626"/>
    <n v="5550"/>
    <n v="4952"/>
    <n v="198"/>
    <n v="1339"/>
    <n v="1293"/>
    <n v="12"/>
    <n v="557"/>
    <n v="0.2703957996768982"/>
    <n v="3.8650732459521975"/>
    <x v="59"/>
    <x v="5"/>
    <n v="7"/>
    <n v="3"/>
    <n v="81188"/>
    <n v="5"/>
    <n v="5"/>
    <n v="124931"/>
    <n v="160"/>
    <n v="8"/>
    <n v="206119"/>
    <n v="21638197"/>
  </r>
  <r>
    <x v="12"/>
    <x v="12"/>
    <x v="1"/>
    <x v="22"/>
    <n v="3270390"/>
    <n v="1515045"/>
    <n v="148"/>
    <n v="72"/>
    <n v="70"/>
    <n v="70"/>
    <n v="665"/>
    <n v="627"/>
    <n v="5560"/>
    <n v="4937"/>
    <n v="163"/>
    <n v="1289"/>
    <n v="1302"/>
    <n v="18"/>
    <n v="583"/>
    <n v="0.26108973060563095"/>
    <n v="4.011467889908257"/>
    <x v="59"/>
    <x v="3"/>
    <n v="0"/>
    <n v="0"/>
    <n v="0"/>
    <n v="0"/>
    <n v="0"/>
    <n v="0"/>
    <n v="148"/>
    <n v="0"/>
    <n v="0"/>
    <n v="22399679"/>
  </r>
  <r>
    <x v="12"/>
    <x v="12"/>
    <x v="1"/>
    <x v="23"/>
    <n v="3342058"/>
    <n v="1591303"/>
    <n v="146"/>
    <n v="72"/>
    <n v="78"/>
    <n v="65"/>
    <n v="680"/>
    <n v="642"/>
    <n v="5576"/>
    <n v="4858"/>
    <n v="150"/>
    <n v="1317"/>
    <n v="1274"/>
    <n v="10"/>
    <n v="594"/>
    <n v="0.27109921778509677"/>
    <n v="4.1852818371607512"/>
    <x v="59"/>
    <x v="4"/>
    <n v="0"/>
    <n v="0"/>
    <n v="0"/>
    <n v="2"/>
    <n v="2"/>
    <n v="67829"/>
    <n v="148"/>
    <n v="2"/>
    <n v="67829"/>
    <n v="22141003"/>
  </r>
  <r>
    <x v="12"/>
    <x v="12"/>
    <x v="1"/>
    <x v="24"/>
    <n v="3232471"/>
    <n v="1591651"/>
    <n v="151"/>
    <n v="74"/>
    <n v="68"/>
    <n v="67"/>
    <n v="571"/>
    <n v="522"/>
    <n v="5428"/>
    <n v="4752"/>
    <n v="103"/>
    <n v="1204"/>
    <n v="1279"/>
    <n v="10"/>
    <n v="454"/>
    <n v="0.25336700336700335"/>
    <n v="3.1863789966207436"/>
    <x v="59"/>
    <x v="2"/>
    <n v="0"/>
    <n v="0"/>
    <n v="0"/>
    <n v="5"/>
    <n v="0"/>
    <n v="0"/>
    <n v="156"/>
    <n v="0"/>
    <n v="0"/>
    <n v="21570196"/>
  </r>
  <r>
    <x v="12"/>
    <x v="12"/>
    <x v="1"/>
    <x v="0"/>
    <n v="3202571"/>
    <n v="1526028"/>
    <n v="148"/>
    <n v="74"/>
    <n v="72"/>
    <n v="63"/>
    <n v="516"/>
    <n v="518"/>
    <n v="5299"/>
    <n v="4648"/>
    <n v="78"/>
    <n v="1168"/>
    <n v="1273"/>
    <n v="5"/>
    <n v="461"/>
    <n v="0.2512908777969019"/>
    <n v="3.2549686192468621"/>
    <x v="59"/>
    <x v="4"/>
    <n v="0"/>
    <n v="0"/>
    <n v="0"/>
    <n v="3"/>
    <n v="3"/>
    <n v="90994"/>
    <n v="151"/>
    <n v="3"/>
    <n v="90994"/>
    <n v="21370226"/>
  </r>
  <r>
    <x v="12"/>
    <x v="12"/>
    <x v="1"/>
    <x v="1"/>
    <n v="3230126"/>
    <n v="1600841"/>
    <n v="148"/>
    <n v="74"/>
    <n v="74"/>
    <n v="66"/>
    <n v="574"/>
    <n v="562"/>
    <n v="5498"/>
    <n v="4786"/>
    <n v="86"/>
    <n v="1231"/>
    <n v="1289"/>
    <n v="10"/>
    <n v="510"/>
    <n v="0.25720852486418722"/>
    <n v="3.5517152437451638"/>
    <x v="59"/>
    <x v="4"/>
    <n v="0"/>
    <n v="0"/>
    <n v="0"/>
    <n v="3"/>
    <n v="3"/>
    <n v="100626"/>
    <n v="151"/>
    <n v="3"/>
    <n v="100626"/>
    <n v="22047491"/>
  </r>
  <r>
    <x v="12"/>
    <x v="12"/>
    <x v="1"/>
    <x v="2"/>
    <n v="3256123"/>
    <n v="1498365"/>
    <n v="147"/>
    <n v="72"/>
    <n v="63"/>
    <n v="77"/>
    <n v="574"/>
    <n v="600"/>
    <n v="5563"/>
    <n v="4782"/>
    <n v="125"/>
    <n v="1187"/>
    <n v="1286"/>
    <n v="7"/>
    <n v="540"/>
    <n v="0.24822250104558763"/>
    <n v="3.7723156532988358"/>
    <x v="5"/>
    <x v="1"/>
    <n v="0"/>
    <n v="0"/>
    <n v="0"/>
    <n v="0"/>
    <n v="0"/>
    <n v="0"/>
    <n v="147"/>
    <n v="0"/>
    <n v="0"/>
    <n v="22859351"/>
  </r>
  <r>
    <x v="12"/>
    <x v="12"/>
    <x v="1"/>
    <x v="3"/>
    <n v="3476871"/>
    <n v="1616827"/>
    <n v="145"/>
    <n v="72"/>
    <n v="69"/>
    <n v="69"/>
    <n v="631"/>
    <n v="573"/>
    <n v="5497"/>
    <n v="4818"/>
    <n v="136"/>
    <n v="1265"/>
    <n v="1264"/>
    <n v="3"/>
    <n v="521"/>
    <n v="0.26255707762557079"/>
    <n v="3.7067193675889327"/>
    <x v="60"/>
    <x v="3"/>
    <n v="0"/>
    <n v="0"/>
    <n v="0"/>
    <n v="0"/>
    <n v="0"/>
    <n v="0"/>
    <n v="145"/>
    <n v="0"/>
    <n v="0"/>
    <n v="24236920"/>
  </r>
  <r>
    <x v="12"/>
    <x v="12"/>
    <x v="1"/>
    <x v="4"/>
    <n v="3510915"/>
    <n v="1618194"/>
    <n v="144"/>
    <n v="71"/>
    <n v="64"/>
    <n v="76"/>
    <n v="619"/>
    <n v="618"/>
    <n v="5536"/>
    <n v="4881"/>
    <n v="128"/>
    <n v="1287"/>
    <n v="1268"/>
    <n v="8"/>
    <n v="543"/>
    <n v="0.26367547633681621"/>
    <n v="3.8460125918153198"/>
    <x v="60"/>
    <x v="3"/>
    <n v="0"/>
    <n v="0"/>
    <n v="0"/>
    <n v="0"/>
    <n v="0"/>
    <n v="0"/>
    <n v="144"/>
    <n v="0"/>
    <n v="0"/>
    <n v="24981514"/>
  </r>
  <r>
    <x v="12"/>
    <x v="12"/>
    <x v="1"/>
    <x v="5"/>
    <n v="3616404"/>
    <n v="1673219"/>
    <n v="145"/>
    <n v="73"/>
    <n v="79"/>
    <n v="61"/>
    <n v="690"/>
    <n v="563"/>
    <n v="5451"/>
    <n v="4798"/>
    <n v="153"/>
    <n v="1264"/>
    <n v="1270"/>
    <n v="7"/>
    <n v="502"/>
    <n v="0.26344310129220511"/>
    <n v="3.5509562483625885"/>
    <x v="61"/>
    <x v="4"/>
    <n v="0"/>
    <n v="0"/>
    <n v="0"/>
    <n v="3"/>
    <n v="3"/>
    <n v="96810"/>
    <n v="148"/>
    <n v="3"/>
    <n v="96810"/>
    <n v="25139463"/>
  </r>
  <r>
    <x v="12"/>
    <x v="12"/>
    <x v="1"/>
    <x v="6"/>
    <n v="3732236"/>
    <n v="1763174"/>
    <n v="149"/>
    <n v="71"/>
    <n v="88"/>
    <n v="53"/>
    <n v="792"/>
    <n v="653"/>
    <n v="5638"/>
    <n v="4941"/>
    <n v="196"/>
    <n v="1351"/>
    <n v="1276"/>
    <n v="4"/>
    <n v="602"/>
    <n v="0.27342643189637728"/>
    <n v="4.2416492693110648"/>
    <x v="61"/>
    <x v="5"/>
    <n v="0"/>
    <n v="0"/>
    <n v="0"/>
    <n v="5"/>
    <n v="5"/>
    <n v="158007"/>
    <n v="154"/>
    <n v="5"/>
    <n v="158007"/>
    <n v="25550719"/>
  </r>
  <r>
    <x v="12"/>
    <x v="12"/>
    <x v="1"/>
    <x v="7"/>
    <n v="3783360"/>
    <n v="1821519"/>
    <n v="144"/>
    <n v="72"/>
    <n v="80"/>
    <n v="62"/>
    <n v="756"/>
    <n v="695"/>
    <n v="5619"/>
    <n v="4898"/>
    <n v="174"/>
    <n v="1299"/>
    <n v="1280"/>
    <n v="5"/>
    <n v="620"/>
    <n v="0.26521028991425072"/>
    <n v="4.3537061118335503"/>
    <x v="61"/>
    <x v="5"/>
    <n v="0"/>
    <n v="0"/>
    <n v="0"/>
    <n v="5"/>
    <n v="5"/>
    <n v="119252"/>
    <n v="149"/>
    <n v="5"/>
    <n v="119252"/>
    <n v="26536962"/>
  </r>
  <r>
    <x v="13"/>
    <x v="13"/>
    <x v="0"/>
    <x v="8"/>
    <n v="3618000"/>
    <n v="1787000"/>
    <n v="148"/>
    <n v="80"/>
    <n v="50"/>
    <n v="80"/>
    <n v="499"/>
    <n v="651"/>
    <n v="4875"/>
    <n v="4355"/>
    <n v="136"/>
    <n v="1092"/>
    <n v="1149"/>
    <n v="11"/>
    <n v="609"/>
    <n v="0.2507462686567164"/>
    <n v="4.7550607287449393"/>
    <x v="62"/>
    <x v="1"/>
    <n v="0"/>
    <n v="0"/>
    <n v="0"/>
    <n v="0"/>
    <n v="0"/>
    <n v="0"/>
    <n v="148"/>
    <n v="0"/>
    <n v="0"/>
    <n v="21991000"/>
  </r>
  <r>
    <x v="13"/>
    <x v="13"/>
    <x v="0"/>
    <x v="9"/>
    <n v="3947000"/>
    <n v="2079000"/>
    <n v="142"/>
    <n v="70"/>
    <n v="72"/>
    <n v="58"/>
    <n v="645"/>
    <n v="591"/>
    <n v="5084"/>
    <n v="4472"/>
    <n v="180"/>
    <n v="1241"/>
    <n v="1162"/>
    <n v="9"/>
    <n v="524"/>
    <n v="0.27750447227191416"/>
    <n v="4.0480686695278969"/>
    <x v="37"/>
    <x v="4"/>
    <n v="0"/>
    <n v="0"/>
    <n v="0"/>
    <n v="0"/>
    <n v="0"/>
    <n v="0"/>
    <n v="142"/>
    <n v="0"/>
    <n v="0"/>
    <n v="21100000"/>
  </r>
  <r>
    <x v="13"/>
    <x v="13"/>
    <x v="0"/>
    <x v="10"/>
    <n v="4542500"/>
    <n v="2607500"/>
    <n v="142"/>
    <n v="72"/>
    <n v="59"/>
    <n v="76"/>
    <n v="510"/>
    <n v="644"/>
    <n v="5128"/>
    <n v="4482"/>
    <n v="115"/>
    <n v="1088"/>
    <n v="1211"/>
    <n v="5"/>
    <n v="585"/>
    <n v="0.24274877286925481"/>
    <n v="4.3416712479384278"/>
    <x v="37"/>
    <x v="0"/>
    <n v="0"/>
    <n v="0"/>
    <n v="0"/>
    <n v="0"/>
    <n v="0"/>
    <n v="0"/>
    <n v="142"/>
    <n v="0"/>
    <n v="0"/>
    <n v="23496000"/>
  </r>
  <r>
    <x v="13"/>
    <x v="13"/>
    <x v="0"/>
    <x v="11"/>
    <n v="4437000"/>
    <n v="2537000"/>
    <n v="148"/>
    <n v="70"/>
    <n v="75"/>
    <n v="60"/>
    <n v="488"/>
    <n v="458"/>
    <n v="5166"/>
    <n v="4427"/>
    <n v="100"/>
    <n v="1099"/>
    <n v="1218"/>
    <n v="6"/>
    <n v="426"/>
    <n v="0.24824937881183645"/>
    <n v="3.1426229508196721"/>
    <x v="37"/>
    <x v="4"/>
    <n v="0"/>
    <n v="0"/>
    <n v="0"/>
    <n v="0"/>
    <n v="0"/>
    <n v="0"/>
    <n v="148"/>
    <n v="0"/>
    <n v="0"/>
    <n v="21664500"/>
  </r>
  <r>
    <x v="13"/>
    <x v="13"/>
    <x v="0"/>
    <x v="12"/>
    <n v="4589000"/>
    <n v="2541000"/>
    <n v="141"/>
    <n v="68"/>
    <n v="82"/>
    <n v="54"/>
    <n v="602"/>
    <n v="490"/>
    <n v="5112"/>
    <n v="4456"/>
    <n v="121"/>
    <n v="1170"/>
    <n v="1201"/>
    <n v="14"/>
    <n v="455"/>
    <n v="0.2625673249551167"/>
    <n v="3.3964611556538569"/>
    <x v="37"/>
    <x v="5"/>
    <n v="5"/>
    <n v="3"/>
    <n v="113441"/>
    <n v="0"/>
    <n v="0"/>
    <n v="0"/>
    <n v="146"/>
    <n v="3"/>
    <n v="113441"/>
    <n v="22410500"/>
  </r>
  <r>
    <x v="13"/>
    <x v="13"/>
    <x v="0"/>
    <x v="13"/>
    <n v="4333500"/>
    <n v="2479500"/>
    <n v="143"/>
    <n v="69"/>
    <n v="71"/>
    <n v="65"/>
    <n v="546"/>
    <n v="618"/>
    <n v="5140"/>
    <n v="4534"/>
    <n v="112"/>
    <n v="1206"/>
    <n v="1213"/>
    <n v="11"/>
    <n v="566"/>
    <n v="0.26599029554477283"/>
    <n v="4.1868493150684936"/>
    <x v="37"/>
    <x v="4"/>
    <n v="0"/>
    <n v="0"/>
    <n v="0"/>
    <n v="0"/>
    <n v="0"/>
    <n v="0"/>
    <n v="143"/>
    <n v="0"/>
    <n v="0"/>
    <n v="22441000"/>
  </r>
  <r>
    <x v="13"/>
    <x v="13"/>
    <x v="0"/>
    <x v="14"/>
    <n v="4292000"/>
    <n v="2421000"/>
    <n v="150"/>
    <n v="74"/>
    <n v="63"/>
    <n v="74"/>
    <n v="484"/>
    <n v="513"/>
    <n v="5244"/>
    <n v="4620"/>
    <n v="98"/>
    <n v="1170"/>
    <n v="1245"/>
    <n v="8"/>
    <n v="481"/>
    <n v="0.25324675324675322"/>
    <n v="3.4696767298958053"/>
    <x v="37"/>
    <x v="1"/>
    <n v="0"/>
    <n v="0"/>
    <n v="0"/>
    <n v="0"/>
    <n v="0"/>
    <n v="0"/>
    <n v="150"/>
    <n v="0"/>
    <n v="0"/>
    <n v="22923500"/>
  </r>
  <r>
    <x v="13"/>
    <x v="13"/>
    <x v="0"/>
    <x v="15"/>
    <n v="4371000"/>
    <n v="2404000"/>
    <n v="147"/>
    <n v="70"/>
    <n v="69"/>
    <n v="66"/>
    <n v="546"/>
    <n v="502"/>
    <n v="5323"/>
    <n v="4781"/>
    <n v="125"/>
    <n v="1230"/>
    <n v="1268"/>
    <n v="5"/>
    <n v="451"/>
    <n v="0.25726835390085756"/>
    <n v="3.1969020740351799"/>
    <x v="63"/>
    <x v="2"/>
    <n v="0"/>
    <n v="0"/>
    <n v="0"/>
    <n v="0"/>
    <n v="0"/>
    <n v="0"/>
    <n v="147"/>
    <n v="0"/>
    <n v="0"/>
    <n v="22952500"/>
  </r>
  <r>
    <x v="13"/>
    <x v="13"/>
    <x v="0"/>
    <x v="16"/>
    <n v="4304000"/>
    <n v="2336500"/>
    <n v="153"/>
    <n v="70"/>
    <n v="73"/>
    <n v="66"/>
    <n v="616"/>
    <n v="578"/>
    <n v="5349"/>
    <n v="4739"/>
    <n v="137"/>
    <n v="1268"/>
    <n v="1242"/>
    <n v="11"/>
    <n v="525"/>
    <n v="0.26756699725680522"/>
    <n v="3.7931495852287931"/>
    <x v="63"/>
    <x v="4"/>
    <n v="0"/>
    <n v="0"/>
    <n v="0"/>
    <n v="0"/>
    <n v="0"/>
    <n v="0"/>
    <n v="153"/>
    <n v="0"/>
    <n v="0"/>
    <n v="23664500"/>
  </r>
  <r>
    <x v="13"/>
    <x v="13"/>
    <x v="0"/>
    <x v="17"/>
    <n v="4552000"/>
    <n v="2330500"/>
    <n v="147"/>
    <n v="73"/>
    <n v="79"/>
    <n v="56"/>
    <n v="623"/>
    <n v="558"/>
    <n v="5334"/>
    <n v="4738"/>
    <n v="111"/>
    <n v="1299"/>
    <n v="1240"/>
    <n v="5"/>
    <n v="533"/>
    <n v="0.27416631490080201"/>
    <n v="3.8633557046979865"/>
    <x v="64"/>
    <x v="5"/>
    <n v="8"/>
    <n v="4"/>
    <n v="152048"/>
    <n v="0"/>
    <n v="0"/>
    <n v="0"/>
    <n v="155"/>
    <n v="4"/>
    <n v="152048"/>
    <n v="24454000"/>
  </r>
  <r>
    <x v="13"/>
    <x v="13"/>
    <x v="0"/>
    <x v="18"/>
    <n v="3939169"/>
    <n v="2284400"/>
    <n v="148"/>
    <n v="74"/>
    <n v="79"/>
    <n v="66"/>
    <n v="680"/>
    <n v="628"/>
    <n v="5610"/>
    <n v="4923"/>
    <n v="139"/>
    <n v="1323"/>
    <n v="1296"/>
    <n v="6"/>
    <n v="596"/>
    <n v="0.26873857404021939"/>
    <n v="4.1325115562403694"/>
    <x v="64"/>
    <x v="4"/>
    <n v="0"/>
    <n v="0"/>
    <n v="0"/>
    <n v="0"/>
    <n v="0"/>
    <n v="0"/>
    <n v="148"/>
    <n v="0"/>
    <n v="0"/>
    <n v="19924613"/>
  </r>
  <r>
    <x v="13"/>
    <x v="13"/>
    <x v="0"/>
    <x v="19"/>
    <n v="4142109"/>
    <n v="2398698"/>
    <n v="157"/>
    <n v="76"/>
    <n v="87"/>
    <n v="54"/>
    <n v="669"/>
    <n v="496"/>
    <n v="5620"/>
    <n v="4952"/>
    <n v="139"/>
    <n v="1338"/>
    <n v="1315"/>
    <n v="6"/>
    <n v="456"/>
    <n v="0.27019386106623589"/>
    <n v="3.1161731207289294"/>
    <x v="64"/>
    <x v="5"/>
    <n v="5"/>
    <n v="2"/>
    <n v="76104"/>
    <n v="0"/>
    <n v="0"/>
    <n v="0"/>
    <n v="162"/>
    <n v="2"/>
    <n v="76104"/>
    <n v="20406958"/>
  </r>
  <r>
    <x v="13"/>
    <x v="13"/>
    <x v="0"/>
    <x v="20"/>
    <n v="4288325"/>
    <n v="2390532"/>
    <n v="150"/>
    <n v="73"/>
    <n v="78"/>
    <n v="64"/>
    <n v="623"/>
    <n v="556"/>
    <n v="5526"/>
    <n v="4771"/>
    <n v="121"/>
    <n v="1245"/>
    <n v="1278"/>
    <n v="7"/>
    <n v="510"/>
    <n v="0.26095158247746802"/>
    <n v="3.585003905233012"/>
    <x v="64"/>
    <x v="4"/>
    <n v="5"/>
    <n v="3"/>
    <n v="114245"/>
    <n v="5"/>
    <n v="2"/>
    <n v="76660"/>
    <n v="160"/>
    <n v="5"/>
    <n v="190905"/>
    <n v="21187029"/>
  </r>
  <r>
    <x v="13"/>
    <x v="13"/>
    <x v="0"/>
    <x v="21"/>
    <n v="4262439"/>
    <n v="2427805"/>
    <n v="150"/>
    <n v="72"/>
    <n v="71"/>
    <n v="68"/>
    <n v="538"/>
    <n v="560"/>
    <n v="5381"/>
    <n v="4781"/>
    <n v="141"/>
    <n v="1211"/>
    <n v="1277"/>
    <n v="7"/>
    <n v="505"/>
    <n v="0.25329428989751096"/>
    <n v="3.5526315789473686"/>
    <x v="64"/>
    <x v="2"/>
    <n v="0"/>
    <n v="0"/>
    <n v="0"/>
    <n v="7"/>
    <n v="0"/>
    <n v="0"/>
    <n v="157"/>
    <n v="0"/>
    <n v="0"/>
    <n v="21638197"/>
  </r>
  <r>
    <x v="13"/>
    <x v="13"/>
    <x v="0"/>
    <x v="22"/>
    <n v="4285763"/>
    <n v="2298405"/>
    <n v="146"/>
    <n v="72"/>
    <n v="81"/>
    <n v="62"/>
    <n v="605"/>
    <n v="508"/>
    <n v="5444"/>
    <n v="4821"/>
    <n v="136"/>
    <n v="1245"/>
    <n v="1290"/>
    <n v="5"/>
    <n v="454"/>
    <n v="0.25824517734909769"/>
    <n v="3.1633548387096773"/>
    <x v="64"/>
    <x v="4"/>
    <n v="0"/>
    <n v="0"/>
    <n v="0"/>
    <n v="7"/>
    <n v="3"/>
    <n v="109459"/>
    <n v="153"/>
    <n v="3"/>
    <n v="109459"/>
    <n v="22399679"/>
  </r>
  <r>
    <x v="13"/>
    <x v="13"/>
    <x v="0"/>
    <x v="23"/>
    <n v="4085446"/>
    <n v="2193124"/>
    <n v="147"/>
    <n v="74"/>
    <n v="79"/>
    <n v="62"/>
    <n v="539"/>
    <n v="521"/>
    <n v="5441"/>
    <n v="4753"/>
    <n v="119"/>
    <n v="1229"/>
    <n v="1282"/>
    <n v="10"/>
    <n v="470"/>
    <n v="0.2585735325057858"/>
    <n v="3.2909751037344397"/>
    <x v="64"/>
    <x v="5"/>
    <n v="7"/>
    <n v="4"/>
    <n v="152300"/>
    <n v="4"/>
    <n v="4"/>
    <n v="151821"/>
    <n v="158"/>
    <n v="8"/>
    <n v="304121"/>
    <n v="22141003"/>
  </r>
  <r>
    <x v="13"/>
    <x v="13"/>
    <x v="0"/>
    <x v="24"/>
    <n v="4011334"/>
    <n v="2143963"/>
    <n v="148"/>
    <n v="74"/>
    <n v="75"/>
    <n v="59"/>
    <n v="419"/>
    <n v="410"/>
    <n v="5235"/>
    <n v="4583"/>
    <n v="82"/>
    <n v="1044"/>
    <n v="1280"/>
    <n v="7"/>
    <n v="351"/>
    <n v="0.22779838533711544"/>
    <n v="2.4634780348323368"/>
    <x v="64"/>
    <x v="5"/>
    <n v="7"/>
    <n v="3"/>
    <n v="114133"/>
    <n v="5"/>
    <n v="5"/>
    <n v="187296"/>
    <n v="160"/>
    <n v="8"/>
    <n v="301429"/>
    <n v="21570196"/>
  </r>
  <r>
    <x v="13"/>
    <x v="13"/>
    <x v="0"/>
    <x v="0"/>
    <n v="3811199"/>
    <n v="2080530"/>
    <n v="147"/>
    <n v="72"/>
    <n v="75"/>
    <n v="53"/>
    <n v="426"/>
    <n v="406"/>
    <n v="5332"/>
    <n v="4723"/>
    <n v="70"/>
    <n v="1159"/>
    <n v="1285"/>
    <n v="4"/>
    <n v="370"/>
    <n v="0.24539487613804786"/>
    <n v="2.5887535630992486"/>
    <x v="62"/>
    <x v="4"/>
    <n v="0"/>
    <n v="0"/>
    <n v="0"/>
    <n v="9"/>
    <n v="3"/>
    <n v="88262"/>
    <n v="156"/>
    <n v="3"/>
    <n v="88262"/>
    <n v="21370226"/>
  </r>
  <r>
    <x v="13"/>
    <x v="13"/>
    <x v="0"/>
    <x v="1"/>
    <n v="3788358"/>
    <n v="1998188"/>
    <n v="146"/>
    <n v="73"/>
    <n v="64"/>
    <n v="77"/>
    <n v="526"/>
    <n v="599"/>
    <n v="5486"/>
    <n v="4844"/>
    <n v="111"/>
    <n v="1187"/>
    <n v="1296"/>
    <n v="6"/>
    <n v="550"/>
    <n v="0.24504541701073493"/>
    <n v="3.8135593220338984"/>
    <x v="62"/>
    <x v="3"/>
    <n v="0"/>
    <n v="0"/>
    <n v="0"/>
    <n v="0"/>
    <n v="0"/>
    <n v="0"/>
    <n v="146"/>
    <n v="0"/>
    <n v="0"/>
    <n v="22047491"/>
  </r>
  <r>
    <x v="13"/>
    <x v="13"/>
    <x v="0"/>
    <x v="2"/>
    <n v="3918885"/>
    <n v="2000912"/>
    <n v="146"/>
    <n v="72"/>
    <n v="67"/>
    <n v="73"/>
    <n v="570"/>
    <n v="590"/>
    <n v="5521"/>
    <n v="4854"/>
    <n v="87"/>
    <n v="1250"/>
    <n v="1291"/>
    <n v="7"/>
    <n v="530"/>
    <n v="0.25751957148743304"/>
    <n v="3.6881443298969074"/>
    <x v="65"/>
    <x v="3"/>
    <n v="0"/>
    <n v="0"/>
    <n v="0"/>
    <n v="0"/>
    <n v="0"/>
    <n v="0"/>
    <n v="146"/>
    <n v="0"/>
    <n v="0"/>
    <n v="22859351"/>
  </r>
  <r>
    <x v="13"/>
    <x v="13"/>
    <x v="0"/>
    <x v="3"/>
    <n v="4085211"/>
    <n v="2049784"/>
    <n v="147"/>
    <n v="72"/>
    <n v="62"/>
    <n v="77"/>
    <n v="473"/>
    <n v="504"/>
    <n v="5414"/>
    <n v="4835"/>
    <n v="71"/>
    <n v="1222"/>
    <n v="1276"/>
    <n v="9"/>
    <n v="453"/>
    <n v="0.25274043433298865"/>
    <n v="3.187646598905395"/>
    <x v="65"/>
    <x v="1"/>
    <n v="0"/>
    <n v="0"/>
    <n v="0"/>
    <n v="0"/>
    <n v="0"/>
    <n v="0"/>
    <n v="147"/>
    <n v="0"/>
    <n v="0"/>
    <n v="24236920"/>
  </r>
  <r>
    <x v="13"/>
    <x v="13"/>
    <x v="0"/>
    <x v="4"/>
    <n v="4247524"/>
    <n v="2058381"/>
    <n v="146"/>
    <n v="71"/>
    <n v="58"/>
    <n v="82"/>
    <n v="500"/>
    <n v="573"/>
    <n v="5405"/>
    <n v="4813"/>
    <n v="89"/>
    <n v="1180"/>
    <n v="1277"/>
    <n v="13"/>
    <n v="519"/>
    <n v="0.24516933305630584"/>
    <n v="3.6454214360041624"/>
    <x v="65"/>
    <x v="0"/>
    <n v="0"/>
    <n v="0"/>
    <n v="0"/>
    <n v="0"/>
    <n v="0"/>
    <n v="0"/>
    <n v="146"/>
    <n v="0"/>
    <n v="0"/>
    <n v="24981514"/>
  </r>
  <r>
    <x v="13"/>
    <x v="13"/>
    <x v="0"/>
    <x v="5"/>
    <n v="4190883"/>
    <n v="2010772"/>
    <n v="149"/>
    <n v="72"/>
    <n v="59"/>
    <n v="79"/>
    <n v="487"/>
    <n v="623"/>
    <n v="5306"/>
    <n v="4794"/>
    <n v="111"/>
    <n v="1183"/>
    <n v="1277"/>
    <n v="12"/>
    <n v="578"/>
    <n v="0.24676679182311223"/>
    <n v="4.0608899297423884"/>
    <x v="66"/>
    <x v="1"/>
    <n v="0"/>
    <n v="0"/>
    <n v="0"/>
    <n v="0"/>
    <n v="0"/>
    <n v="0"/>
    <n v="149"/>
    <n v="0"/>
    <n v="0"/>
    <n v="25139463"/>
  </r>
  <r>
    <x v="13"/>
    <x v="13"/>
    <x v="0"/>
    <x v="6"/>
    <n v="4430996"/>
    <n v="2146406"/>
    <n v="148"/>
    <n v="74"/>
    <n v="63"/>
    <n v="78"/>
    <n v="598"/>
    <n v="654"/>
    <n v="5431"/>
    <n v="4858"/>
    <n v="97"/>
    <n v="1288"/>
    <n v="1260"/>
    <n v="8"/>
    <n v="611"/>
    <n v="0.26512968299711814"/>
    <n v="4.3550686378035905"/>
    <x v="66"/>
    <x v="1"/>
    <n v="0"/>
    <n v="0"/>
    <n v="0"/>
    <n v="0"/>
    <n v="0"/>
    <n v="0"/>
    <n v="148"/>
    <n v="0"/>
    <n v="0"/>
    <n v="25550719"/>
  </r>
  <r>
    <x v="13"/>
    <x v="13"/>
    <x v="0"/>
    <x v="7"/>
    <n v="4688351"/>
    <n v="2285333"/>
    <n v="150"/>
    <n v="74"/>
    <n v="68"/>
    <n v="73"/>
    <n v="563"/>
    <n v="544"/>
    <n v="5350"/>
    <n v="4816"/>
    <n v="90"/>
    <n v="1265"/>
    <n v="1264"/>
    <n v="15"/>
    <n v="525"/>
    <n v="0.26266611295681064"/>
    <n v="3.7234042553191489"/>
    <x v="67"/>
    <x v="1"/>
    <n v="0"/>
    <n v="0"/>
    <n v="0"/>
    <n v="0"/>
    <n v="0"/>
    <n v="0"/>
    <n v="150"/>
    <n v="0"/>
    <n v="0"/>
    <n v="26536962"/>
  </r>
  <r>
    <x v="14"/>
    <x v="14"/>
    <x v="1"/>
    <x v="8"/>
    <n v="2775000"/>
    <n v="1597000"/>
    <n v="136"/>
    <n v="66"/>
    <n v="59"/>
    <n v="68"/>
    <n v="477"/>
    <n v="503"/>
    <n v="4874"/>
    <n v="4293"/>
    <n v="105"/>
    <n v="1016"/>
    <n v="1163"/>
    <n v="11"/>
    <n v="461"/>
    <n v="0.23666433729326811"/>
    <n v="3.5562857142857145"/>
    <x v="68"/>
    <x v="3"/>
    <n v="0"/>
    <n v="0"/>
    <n v="0"/>
    <n v="0"/>
    <n v="0"/>
    <n v="0"/>
    <n v="136"/>
    <n v="0"/>
    <n v="0"/>
    <n v="21991000"/>
  </r>
  <r>
    <x v="14"/>
    <x v="14"/>
    <x v="1"/>
    <x v="9"/>
    <n v="2905000"/>
    <n v="1600000"/>
    <n v="135"/>
    <n v="66"/>
    <n v="68"/>
    <n v="58"/>
    <n v="527"/>
    <n v="502"/>
    <n v="4968"/>
    <n v="4310"/>
    <n v="130"/>
    <n v="1073"/>
    <n v="1172"/>
    <n v="8"/>
    <n v="457"/>
    <n v="0.24895591647331786"/>
    <n v="3.5014188422247448"/>
    <x v="68"/>
    <x v="4"/>
    <n v="0"/>
    <n v="0"/>
    <n v="0"/>
    <n v="0"/>
    <n v="0"/>
    <n v="0"/>
    <n v="135"/>
    <n v="0"/>
    <n v="0"/>
    <n v="21100000"/>
  </r>
  <r>
    <x v="14"/>
    <x v="14"/>
    <x v="1"/>
    <x v="10"/>
    <n v="3280000"/>
    <n v="1678000"/>
    <n v="140"/>
    <n v="68"/>
    <n v="63"/>
    <n v="71"/>
    <n v="572"/>
    <n v="600"/>
    <n v="5215"/>
    <n v="4574"/>
    <n v="128"/>
    <n v="1213"/>
    <n v="1205"/>
    <n v="8"/>
    <n v="561"/>
    <n v="0.26519457804984697"/>
    <n v="4.1807894010488544"/>
    <x v="68"/>
    <x v="3"/>
    <n v="0"/>
    <n v="0"/>
    <n v="0"/>
    <n v="0"/>
    <n v="0"/>
    <n v="0"/>
    <n v="140"/>
    <n v="0"/>
    <n v="0"/>
    <n v="23496000"/>
  </r>
  <r>
    <x v="14"/>
    <x v="14"/>
    <x v="1"/>
    <x v="11"/>
    <n v="2897000"/>
    <n v="1572000"/>
    <n v="144"/>
    <n v="68"/>
    <n v="67"/>
    <n v="66"/>
    <n v="635"/>
    <n v="572"/>
    <n v="5224"/>
    <n v="4469"/>
    <n v="150"/>
    <n v="1138"/>
    <n v="1201"/>
    <n v="5"/>
    <n v="512"/>
    <n v="0.25464309688968451"/>
    <n v="3.8314855875831486"/>
    <x v="68"/>
    <x v="4"/>
    <n v="0"/>
    <n v="0"/>
    <n v="0"/>
    <n v="0"/>
    <n v="0"/>
    <n v="0"/>
    <n v="144"/>
    <n v="0"/>
    <n v="0"/>
    <n v="21664500"/>
  </r>
  <r>
    <x v="14"/>
    <x v="14"/>
    <x v="1"/>
    <x v="12"/>
    <n v="2724500"/>
    <n v="1416000"/>
    <n v="140"/>
    <n v="69"/>
    <n v="60"/>
    <n v="73"/>
    <n v="614"/>
    <n v="625"/>
    <n v="5172"/>
    <n v="4559"/>
    <n v="148"/>
    <n v="1184"/>
    <n v="1196"/>
    <n v="3"/>
    <n v="577"/>
    <n v="0.25970607589383637"/>
    <n v="4.3383458646616537"/>
    <x v="68"/>
    <x v="1"/>
    <n v="0"/>
    <n v="0"/>
    <n v="0"/>
    <n v="0"/>
    <n v="0"/>
    <n v="0"/>
    <n v="140"/>
    <n v="0"/>
    <n v="0"/>
    <n v="22410500"/>
  </r>
  <r>
    <x v="14"/>
    <x v="14"/>
    <x v="1"/>
    <x v="13"/>
    <n v="2911000"/>
    <n v="1475000"/>
    <n v="137"/>
    <n v="67"/>
    <n v="69"/>
    <n v="65"/>
    <n v="771"/>
    <n v="664"/>
    <n v="5354"/>
    <n v="4627"/>
    <n v="177"/>
    <n v="1285"/>
    <n v="1191"/>
    <n v="7"/>
    <n v="623"/>
    <n v="0.27771774367840935"/>
    <n v="4.698603351955307"/>
    <x v="69"/>
    <x v="2"/>
    <n v="0"/>
    <n v="0"/>
    <n v="0"/>
    <n v="0"/>
    <n v="0"/>
    <n v="0"/>
    <n v="137"/>
    <n v="0"/>
    <n v="0"/>
    <n v="22441000"/>
  </r>
  <r>
    <x v="14"/>
    <x v="14"/>
    <x v="1"/>
    <x v="14"/>
    <n v="2952500"/>
    <n v="1376000"/>
    <n v="143"/>
    <n v="70"/>
    <n v="53"/>
    <n v="84"/>
    <n v="593"/>
    <n v="713"/>
    <n v="5394"/>
    <n v="4774"/>
    <n v="147"/>
    <n v="1221"/>
    <n v="1249"/>
    <n v="9"/>
    <n v="667"/>
    <n v="0.25576036866359447"/>
    <n v="4.7947284345047922"/>
    <x v="69"/>
    <x v="0"/>
    <n v="0"/>
    <n v="0"/>
    <n v="0"/>
    <n v="0"/>
    <n v="0"/>
    <n v="0"/>
    <n v="143"/>
    <n v="0"/>
    <n v="0"/>
    <n v="22923500"/>
  </r>
  <r>
    <x v="14"/>
    <x v="14"/>
    <x v="1"/>
    <x v="15"/>
    <n v="2828000"/>
    <n v="1260000"/>
    <n v="144"/>
    <n v="70"/>
    <n v="61"/>
    <n v="76"/>
    <n v="506"/>
    <n v="570"/>
    <n v="5207"/>
    <n v="4653"/>
    <n v="146"/>
    <n v="1149"/>
    <n v="1236"/>
    <n v="10"/>
    <n v="532"/>
    <n v="0.24693745970341716"/>
    <n v="3.8633674018289401"/>
    <x v="69"/>
    <x v="1"/>
    <n v="0"/>
    <n v="0"/>
    <n v="0"/>
    <n v="0"/>
    <n v="0"/>
    <n v="0"/>
    <n v="144"/>
    <n v="0"/>
    <n v="0"/>
    <n v="22952500"/>
  </r>
  <r>
    <x v="14"/>
    <x v="14"/>
    <x v="1"/>
    <x v="16"/>
    <n v="2922000"/>
    <n v="1319000"/>
    <n v="145"/>
    <n v="71"/>
    <n v="62"/>
    <n v="74"/>
    <n v="675"/>
    <n v="738"/>
    <n v="5480"/>
    <n v="4875"/>
    <n v="149"/>
    <n v="1310"/>
    <n v="1247"/>
    <n v="7"/>
    <n v="677"/>
    <n v="0.26871794871794874"/>
    <n v="4.8770010672358595"/>
    <x v="70"/>
    <x v="1"/>
    <n v="0"/>
    <n v="0"/>
    <n v="0"/>
    <n v="0"/>
    <n v="0"/>
    <n v="0"/>
    <n v="145"/>
    <n v="0"/>
    <n v="0"/>
    <n v="23664500"/>
  </r>
  <r>
    <x v="14"/>
    <x v="14"/>
    <x v="1"/>
    <x v="17"/>
    <n v="3594000"/>
    <n v="1616000"/>
    <n v="140"/>
    <n v="67"/>
    <n v="66"/>
    <n v="65"/>
    <n v="731"/>
    <n v="697"/>
    <n v="5323"/>
    <n v="4681"/>
    <n v="178"/>
    <n v="1315"/>
    <n v="1180"/>
    <n v="10"/>
    <n v="623"/>
    <n v="0.28092287972655416"/>
    <n v="4.7383098591549295"/>
    <x v="70"/>
    <x v="2"/>
    <n v="0"/>
    <n v="0"/>
    <n v="0"/>
    <n v="0"/>
    <n v="0"/>
    <n v="0"/>
    <n v="140"/>
    <n v="0"/>
    <n v="0"/>
    <n v="24454000"/>
  </r>
  <r>
    <x v="14"/>
    <x v="14"/>
    <x v="1"/>
    <x v="18"/>
    <n v="2906781"/>
    <n v="1365643"/>
    <n v="140"/>
    <n v="68"/>
    <n v="62"/>
    <n v="71"/>
    <n v="606"/>
    <n v="606"/>
    <n v="5207"/>
    <n v="4737"/>
    <n v="165"/>
    <n v="1205"/>
    <n v="1219"/>
    <n v="9"/>
    <n v="541"/>
    <n v="0.25438040954190416"/>
    <n v="3.9844517184942716"/>
    <x v="70"/>
    <x v="1"/>
    <n v="0"/>
    <n v="0"/>
    <n v="0"/>
    <n v="0"/>
    <n v="0"/>
    <n v="0"/>
    <n v="140"/>
    <n v="0"/>
    <n v="0"/>
    <n v="19924613"/>
  </r>
  <r>
    <x v="14"/>
    <x v="14"/>
    <x v="1"/>
    <x v="19"/>
    <n v="3253109"/>
    <n v="1603541"/>
    <n v="140"/>
    <n v="68"/>
    <n v="82"/>
    <n v="54"/>
    <n v="567"/>
    <n v="452"/>
    <n v="5124"/>
    <n v="4567"/>
    <n v="135"/>
    <n v="1227"/>
    <n v="1219"/>
    <n v="4"/>
    <n v="414"/>
    <n v="0.26866652069192032"/>
    <n v="3.0532641354821086"/>
    <x v="70"/>
    <x v="5"/>
    <n v="5"/>
    <n v="3"/>
    <n v="125663"/>
    <n v="0"/>
    <n v="0"/>
    <n v="0"/>
    <n v="145"/>
    <n v="3"/>
    <n v="125663"/>
    <n v="20406958"/>
  </r>
  <r>
    <x v="14"/>
    <x v="14"/>
    <x v="1"/>
    <x v="20"/>
    <n v="3306883"/>
    <n v="1833054"/>
    <n v="149"/>
    <n v="72"/>
    <n v="79"/>
    <n v="60"/>
    <n v="527"/>
    <n v="489"/>
    <n v="5392"/>
    <n v="4825"/>
    <n v="73"/>
    <n v="1250"/>
    <n v="1287"/>
    <n v="5"/>
    <n v="464"/>
    <n v="0.25906735751295334"/>
    <n v="3.2405587170201757"/>
    <x v="70"/>
    <x v="5"/>
    <n v="5"/>
    <n v="2"/>
    <n v="81386"/>
    <n v="5"/>
    <n v="5"/>
    <n v="211110"/>
    <n v="159"/>
    <n v="7"/>
    <n v="292496"/>
    <n v="21187029"/>
  </r>
  <r>
    <x v="14"/>
    <x v="14"/>
    <x v="1"/>
    <x v="21"/>
    <n v="3481372"/>
    <n v="1873931"/>
    <n v="144"/>
    <n v="72"/>
    <n v="73"/>
    <n v="69"/>
    <n v="533"/>
    <n v="541"/>
    <n v="5364"/>
    <n v="4726"/>
    <n v="82"/>
    <n v="1206"/>
    <n v="1275"/>
    <n v="7"/>
    <n v="503"/>
    <n v="0.25518408802369869"/>
    <n v="3.5441022964509394"/>
    <x v="39"/>
    <x v="2"/>
    <n v="0"/>
    <n v="0"/>
    <n v="0"/>
    <n v="7"/>
    <n v="0"/>
    <n v="0"/>
    <n v="151"/>
    <n v="0"/>
    <n v="0"/>
    <n v="21638197"/>
  </r>
  <r>
    <x v="14"/>
    <x v="14"/>
    <x v="1"/>
    <x v="22"/>
    <n v="3517459"/>
    <n v="1992172"/>
    <n v="149"/>
    <n v="75"/>
    <n v="82"/>
    <n v="60"/>
    <n v="689"/>
    <n v="551"/>
    <n v="5628"/>
    <n v="4923"/>
    <n v="112"/>
    <n v="1370"/>
    <n v="1288"/>
    <n v="4"/>
    <n v="526"/>
    <n v="0.27828559821247206"/>
    <n v="3.6716649431230608"/>
    <x v="39"/>
    <x v="5"/>
    <n v="6"/>
    <n v="3"/>
    <n v="122082"/>
    <n v="4"/>
    <n v="4"/>
    <n v="155604"/>
    <n v="159"/>
    <n v="7"/>
    <n v="277686"/>
    <n v="22399679"/>
  </r>
  <r>
    <x v="14"/>
    <x v="14"/>
    <x v="1"/>
    <x v="23"/>
    <n v="3509026"/>
    <n v="1945944"/>
    <n v="148"/>
    <n v="72"/>
    <n v="74"/>
    <n v="67"/>
    <n v="612"/>
    <n v="548"/>
    <n v="5508"/>
    <n v="4859"/>
    <n v="91"/>
    <n v="1330"/>
    <n v="1284"/>
    <n v="8"/>
    <n v="504"/>
    <n v="0.27371887219592511"/>
    <n v="3.5253886010362696"/>
    <x v="39"/>
    <x v="3"/>
    <n v="0"/>
    <n v="0"/>
    <n v="0"/>
    <n v="0"/>
    <n v="0"/>
    <n v="0"/>
    <n v="148"/>
    <n v="0"/>
    <n v="0"/>
    <n v="22141003"/>
  </r>
  <r>
    <x v="14"/>
    <x v="14"/>
    <x v="1"/>
    <x v="24"/>
    <n v="3720300"/>
    <n v="1990338"/>
    <n v="147"/>
    <n v="72"/>
    <n v="72"/>
    <n v="65"/>
    <n v="482"/>
    <n v="418"/>
    <n v="5297"/>
    <n v="4748"/>
    <n v="86"/>
    <n v="1191"/>
    <n v="1275"/>
    <n v="5"/>
    <n v="379"/>
    <n v="0.2508424599831508"/>
    <n v="2.6718015665796346"/>
    <x v="39"/>
    <x v="4"/>
    <n v="0"/>
    <n v="0"/>
    <n v="0"/>
    <n v="2"/>
    <n v="2"/>
    <n v="83989"/>
    <n v="149"/>
    <n v="2"/>
    <n v="83989"/>
    <n v="21570196"/>
  </r>
  <r>
    <x v="14"/>
    <x v="14"/>
    <x v="1"/>
    <x v="0"/>
    <n v="3451833"/>
    <n v="1858524"/>
    <n v="146"/>
    <n v="72"/>
    <n v="74"/>
    <n v="59"/>
    <n v="512"/>
    <n v="450"/>
    <n v="5369"/>
    <n v="4763"/>
    <n v="90"/>
    <n v="1224"/>
    <n v="1277"/>
    <n v="8"/>
    <n v="411"/>
    <n v="0.25698089439428934"/>
    <n v="2.8905965095076844"/>
    <x v="71"/>
    <x v="5"/>
    <n v="6"/>
    <n v="3"/>
    <n v="117954"/>
    <n v="3"/>
    <n v="3"/>
    <n v="91798"/>
    <n v="155"/>
    <n v="6"/>
    <n v="209752"/>
    <n v="21370226"/>
  </r>
  <r>
    <x v="14"/>
    <x v="14"/>
    <x v="1"/>
    <x v="1"/>
    <n v="3619384"/>
    <n v="1855655"/>
    <n v="147"/>
    <n v="72"/>
    <n v="64"/>
    <n v="78"/>
    <n v="534"/>
    <n v="604"/>
    <n v="5479"/>
    <n v="4787"/>
    <n v="105"/>
    <n v="1227"/>
    <n v="1274"/>
    <n v="7"/>
    <n v="530"/>
    <n v="0.25631919782744933"/>
    <n v="3.7372682162444502"/>
    <x v="71"/>
    <x v="0"/>
    <n v="0"/>
    <n v="0"/>
    <n v="0"/>
    <n v="0"/>
    <n v="0"/>
    <n v="0"/>
    <n v="147"/>
    <n v="0"/>
    <n v="0"/>
    <n v="22047491"/>
  </r>
  <r>
    <x v="14"/>
    <x v="14"/>
    <x v="1"/>
    <x v="2"/>
    <n v="3600454"/>
    <n v="1897789"/>
    <n v="148"/>
    <n v="73"/>
    <n v="73"/>
    <n v="68"/>
    <n v="593"/>
    <n v="569"/>
    <n v="5428"/>
    <n v="4731"/>
    <n v="119"/>
    <n v="1188"/>
    <n v="1284"/>
    <n v="13"/>
    <n v="519"/>
    <n v="0.25110970196575777"/>
    <n v="3.6256144890038811"/>
    <x v="71"/>
    <x v="2"/>
    <n v="0"/>
    <n v="0"/>
    <n v="0"/>
    <n v="10"/>
    <n v="0"/>
    <n v="0"/>
    <n v="158"/>
    <n v="0"/>
    <n v="0"/>
    <n v="22859351"/>
  </r>
  <r>
    <x v="14"/>
    <x v="14"/>
    <x v="1"/>
    <x v="3"/>
    <n v="3818789"/>
    <n v="1959943"/>
    <n v="149"/>
    <n v="73"/>
    <n v="79"/>
    <n v="62"/>
    <n v="615"/>
    <n v="581"/>
    <n v="5469"/>
    <n v="4802"/>
    <n v="106"/>
    <n v="1238"/>
    <n v="1275"/>
    <n v="5"/>
    <n v="514"/>
    <n v="0.25780924614743855"/>
    <n v="3.6234986945169712"/>
    <x v="71"/>
    <x v="4"/>
    <n v="0"/>
    <n v="0"/>
    <n v="0"/>
    <n v="3"/>
    <n v="3"/>
    <n v="114477"/>
    <n v="152"/>
    <n v="3"/>
    <n v="114477"/>
    <n v="24236920"/>
  </r>
  <r>
    <x v="14"/>
    <x v="14"/>
    <x v="1"/>
    <x v="4"/>
    <n v="4030975"/>
    <n v="2078981"/>
    <n v="147"/>
    <n v="72"/>
    <n v="87"/>
    <n v="53"/>
    <n v="619"/>
    <n v="467"/>
    <n v="5550"/>
    <n v="4795"/>
    <n v="121"/>
    <n v="1277"/>
    <n v="1283"/>
    <n v="3"/>
    <n v="436"/>
    <n v="0.26631908237747653"/>
    <n v="3.05607476635514"/>
    <x v="71"/>
    <x v="5"/>
    <n v="6"/>
    <n v="3"/>
    <n v="121735"/>
    <n v="5"/>
    <n v="5"/>
    <n v="184913"/>
    <n v="158"/>
    <n v="8"/>
    <n v="306648"/>
    <n v="24981514"/>
  </r>
  <r>
    <x v="14"/>
    <x v="14"/>
    <x v="1"/>
    <x v="5"/>
    <n v="4042332"/>
    <n v="2086410"/>
    <n v="146"/>
    <n v="73"/>
    <n v="60"/>
    <n v="83"/>
    <n v="509"/>
    <n v="596"/>
    <n v="5385"/>
    <n v="4749"/>
    <n v="108"/>
    <n v="1147"/>
    <n v="1265"/>
    <n v="5"/>
    <n v="537"/>
    <n v="0.24152453148031164"/>
    <n v="3.8155263157894739"/>
    <x v="71"/>
    <x v="1"/>
    <n v="0"/>
    <n v="0"/>
    <n v="0"/>
    <n v="0"/>
    <n v="0"/>
    <n v="0"/>
    <n v="146"/>
    <n v="0"/>
    <n v="0"/>
    <n v="25139463"/>
  </r>
  <r>
    <x v="14"/>
    <x v="14"/>
    <x v="1"/>
    <x v="6"/>
    <n v="3979753"/>
    <n v="1968916"/>
    <n v="149"/>
    <n v="74"/>
    <n v="74"/>
    <n v="66"/>
    <n v="589"/>
    <n v="586"/>
    <n v="5450"/>
    <n v="4759"/>
    <n v="140"/>
    <n v="1195"/>
    <n v="1273"/>
    <n v="8"/>
    <n v="535"/>
    <n v="0.25110317293549067"/>
    <n v="3.7744969950352756"/>
    <x v="71"/>
    <x v="2"/>
    <n v="0"/>
    <n v="0"/>
    <n v="0"/>
    <n v="3"/>
    <n v="0"/>
    <n v="0"/>
    <n v="152"/>
    <n v="0"/>
    <n v="0"/>
    <n v="25550719"/>
  </r>
  <r>
    <x v="14"/>
    <x v="14"/>
    <x v="1"/>
    <x v="7"/>
    <n v="3984895"/>
    <n v="1970516"/>
    <n v="143"/>
    <n v="72"/>
    <n v="65"/>
    <n v="73"/>
    <n v="560"/>
    <n v="586"/>
    <n v="5428"/>
    <n v="4778"/>
    <n v="93"/>
    <n v="1200"/>
    <n v="1263"/>
    <n v="8"/>
    <n v="529"/>
    <n v="0.25115110925073253"/>
    <n v="3.7616539373189362"/>
    <x v="71"/>
    <x v="1"/>
    <n v="0"/>
    <n v="0"/>
    <n v="0"/>
    <n v="0"/>
    <n v="0"/>
    <n v="0"/>
    <n v="143"/>
    <n v="0"/>
    <n v="0"/>
    <n v="265369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110BB6-31BA-B54F-905F-881F78255BEC}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1">
  <location ref="A3:J30" firstHeaderRow="1" firstDataRow="2" firstDataCol="1" rowPageCount="1" colPageCount="1"/>
  <pivotFields count="8">
    <pivotField showAll="0" defaultSubtotal="0"/>
    <pivotField axis="axisCol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5"/>
        <item t="default"/>
      </items>
    </pivotField>
    <pivotField axis="axisPage" multipleItemSelectionAllowed="1" showAll="0">
      <items count="4">
        <item h="1" x="0"/>
        <item x="1"/>
        <item h="1" m="1" x="2"/>
        <item t="default"/>
      </items>
    </pivotField>
    <pivotField axis="axisRow" showAll="0" defaultSubtotal="0">
      <items count="25"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showAll="0"/>
    <pivotField dataField="1" showAl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9">
    <i>
      <x v="1"/>
    </i>
    <i>
      <x v="2"/>
    </i>
    <i>
      <x v="3"/>
    </i>
    <i>
      <x v="5"/>
    </i>
    <i>
      <x v="7"/>
    </i>
    <i>
      <x v="9"/>
    </i>
    <i>
      <x v="12"/>
    </i>
    <i>
      <x v="14"/>
    </i>
    <i t="grand">
      <x/>
    </i>
  </colItems>
  <pageFields count="1">
    <pageField fld="2" hier="-1"/>
  </pageFields>
  <dataFields count="1">
    <dataField name="平均 / 順位" fld="7" subtotal="average" baseField="0" baseItem="0"/>
  </dataFields>
  <formats count="1">
    <format dxfId="31">
      <pivotArea type="all" dataOnly="0" outline="0" fieldPosition="0"/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8" selected="0">
              <x v="1"/>
              <x v="2"/>
              <x v="3"/>
              <x v="5"/>
              <x v="7"/>
              <x v="9"/>
              <x v="12"/>
              <x v="14"/>
            </reference>
            <reference field="3" count="2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</reference>
          </references>
        </pivotArea>
      </pivotAreas>
    </conditionalFormat>
  </conditionalFormats>
  <chartFormats count="9">
    <chartFormat chart="10" format="1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0" format="1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0" format="1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0" format="1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0" format="1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1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0" format="1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0" format="17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0" format="17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74FEC5-988C-9E4B-BC1E-116E1E4FF7EA}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1">
  <location ref="A3:I30" firstHeaderRow="1" firstDataRow="2" firstDataCol="1" rowPageCount="1" colPageCount="1"/>
  <pivotFields count="8">
    <pivotField axis="axisCol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showAll="0"/>
    <pivotField axis="axisPage" multipleItemSelectionAllowed="1" showAll="0" defaultSubtotal="0">
      <items count="3">
        <item x="0"/>
        <item h="1" x="1"/>
        <item h="1" m="1" x="2"/>
      </items>
    </pivotField>
    <pivotField axis="axisRow" showAll="0" defaultSubtotal="0">
      <items count="25"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showAll="0"/>
    <pivotField dataField="1" showAl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0"/>
  </colFields>
  <colItems count="8">
    <i>
      <x/>
    </i>
    <i>
      <x v="4"/>
    </i>
    <i>
      <x v="6"/>
    </i>
    <i>
      <x v="8"/>
    </i>
    <i>
      <x v="10"/>
    </i>
    <i>
      <x v="11"/>
    </i>
    <i>
      <x v="13"/>
    </i>
    <i t="grand">
      <x/>
    </i>
  </colItems>
  <pageFields count="1">
    <pageField fld="2" hier="-1"/>
  </pageFields>
  <dataFields count="1">
    <dataField name="平均 / 順位" fld="7" subtotal="average" baseField="0" baseItem="0"/>
  </dataFields>
  <formats count="1">
    <format dxfId="30">
      <pivotArea type="all" dataOnly="0" outline="0" fieldPosition="0"/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7" selected="0">
              <x v="0"/>
              <x v="4"/>
              <x v="6"/>
              <x v="8"/>
              <x v="10"/>
              <x v="11"/>
              <x v="13"/>
            </reference>
            <reference field="3" count="2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</reference>
          </references>
        </pivotArea>
      </pivotAreas>
    </conditionalFormat>
  </conditionalFormats>
  <chartFormats count="29">
    <chartFormat chart="2" format="1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1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1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1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1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1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1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1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1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2" format="1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0" format="1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1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1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0" format="1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0" format="1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0" format="1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0" format="1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76FE39-3A69-7E44-B2BE-3CE7F800147F}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3">
  <location ref="A3:S31" firstHeaderRow="1" firstDataRow="3" firstDataCol="1"/>
  <pivotFields count="8">
    <pivotField axis="axisCol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showAll="0"/>
    <pivotField axis="axisCol" showAll="0">
      <items count="4">
        <item x="0"/>
        <item x="1"/>
        <item m="1" x="2"/>
        <item t="default"/>
      </items>
    </pivotField>
    <pivotField axis="axisRow" showAll="0" defaultSubtotal="0">
      <items count="25"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0"/>
        <item x="1"/>
        <item x="2"/>
        <item x="3"/>
        <item x="4"/>
        <item x="5"/>
        <item x="6"/>
        <item x="7"/>
      </items>
    </pivotField>
    <pivotField dataField="1" showAll="0"/>
    <pivotField showAll="0"/>
    <pivotField showAll="0"/>
    <pivotField showAl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2">
    <field x="2"/>
    <field x="0"/>
  </colFields>
  <colItems count="18">
    <i>
      <x/>
      <x/>
    </i>
    <i r="1">
      <x v="4"/>
    </i>
    <i r="1">
      <x v="6"/>
    </i>
    <i r="1">
      <x v="8"/>
    </i>
    <i r="1">
      <x v="10"/>
    </i>
    <i r="1">
      <x v="11"/>
    </i>
    <i r="1">
      <x v="13"/>
    </i>
    <i t="default">
      <x/>
    </i>
    <i>
      <x v="1"/>
      <x v="1"/>
    </i>
    <i r="1">
      <x v="2"/>
    </i>
    <i r="1">
      <x v="3"/>
    </i>
    <i r="1">
      <x v="5"/>
    </i>
    <i r="1">
      <x v="7"/>
    </i>
    <i r="1">
      <x v="9"/>
    </i>
    <i r="1">
      <x v="12"/>
    </i>
    <i r="1">
      <x v="14"/>
    </i>
    <i t="default">
      <x v="1"/>
    </i>
    <i t="grand">
      <x/>
    </i>
  </colItems>
  <dataFields count="1">
    <dataField name="合計 / 観客数" fld="4" baseField="0" baseItem="0"/>
  </dataFields>
  <formats count="2">
    <format dxfId="29">
      <pivotArea type="all" dataOnly="0" outline="0" fieldPosition="0"/>
    </format>
    <format dxfId="28">
      <pivotArea collapsedLevelsAreSubtotals="1" fieldPosition="0">
        <references count="3">
          <reference field="0" count="1" selected="0">
            <x v="8"/>
          </reference>
          <reference field="2" count="1" selected="0">
            <x v="0"/>
          </reference>
          <reference field="3" count="1">
            <x v="19"/>
          </reference>
        </references>
      </pivotArea>
    </format>
  </formats>
  <conditionalFormats count="1">
    <conditionalFormat priority="1">
      <pivotAreas count="2">
        <pivotArea type="data" collapsedLevelsAreSubtotals="1" fieldPosition="0">
          <references count="4">
            <reference field="4294967294" count="1" selected="0">
              <x v="0"/>
            </reference>
            <reference field="0" count="7" selected="0">
              <x v="0"/>
              <x v="4"/>
              <x v="6"/>
              <x v="8"/>
              <x v="10"/>
              <x v="11"/>
              <x v="13"/>
            </reference>
            <reference field="2" count="1" selected="0">
              <x v="0"/>
            </reference>
            <reference field="3" count="2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</reference>
          </references>
        </pivotArea>
        <pivotArea type="data" collapsedLevelsAreSubtotals="1" fieldPosition="0">
          <references count="4">
            <reference field="4294967294" count="1" selected="0">
              <x v="0"/>
            </reference>
            <reference field="0" count="8" selected="0">
              <x v="1"/>
              <x v="2"/>
              <x v="3"/>
              <x v="5"/>
              <x v="7"/>
              <x v="9"/>
              <x v="12"/>
              <x v="14"/>
            </reference>
            <reference field="2" count="1" selected="0">
              <x v="1"/>
            </reference>
            <reference field="3" count="2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</reference>
          </references>
        </pivotArea>
      </pivotAreas>
    </conditionalFormat>
  </conditionalFormats>
  <chartFormats count="46">
    <chartFormat chart="0" format="86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87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88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89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90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91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92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93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94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5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96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97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98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99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0" format="100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2" format="1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1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1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1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1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1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1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2" format="1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2" format="1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1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16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6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1"/>
          </reference>
        </references>
      </pivotArea>
    </chartFormat>
    <chartFormat chart="2" format="16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2" count="1" selected="0">
            <x v="1"/>
          </reference>
        </references>
      </pivotArea>
    </chartFormat>
    <chartFormat chart="2" format="16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2" count="1" selected="0">
            <x v="1"/>
          </reference>
        </references>
      </pivotArea>
    </chartFormat>
    <chartFormat chart="2" format="16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2" count="1" selected="0">
            <x v="1"/>
          </reference>
        </references>
      </pivotArea>
    </chartFormat>
    <chartFormat chart="2" format="16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2" count="1" selected="0">
            <x v="1"/>
          </reference>
        </references>
      </pivotArea>
    </chartFormat>
    <chartFormat chart="2" format="16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2" count="1" selected="0">
            <x v="1"/>
          </reference>
        </references>
      </pivotArea>
    </chartFormat>
    <chartFormat chart="2" format="16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2" count="1" selected="0">
            <x v="1"/>
          </reference>
        </references>
      </pivotArea>
    </chartFormat>
    <chartFormat chart="2" format="16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2" format="17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2" count="1" selected="0">
            <x v="0"/>
          </reference>
        </references>
      </pivotArea>
    </chartFormat>
    <chartFormat chart="2" format="17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2" count="1" selected="0">
            <x v="0"/>
          </reference>
        </references>
      </pivotArea>
    </chartFormat>
    <chartFormat chart="2" format="17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2" count="1" selected="0">
            <x v="0"/>
          </reference>
        </references>
      </pivotArea>
    </chartFormat>
    <chartFormat chart="2" format="17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2" count="1" selected="0">
            <x v="0"/>
          </reference>
        </references>
      </pivotArea>
    </chartFormat>
    <chartFormat chart="2" format="17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2" count="1" selected="0">
            <x v="0"/>
          </reference>
        </references>
      </pivotArea>
    </chartFormat>
    <chartFormat chart="2" format="17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2" count="1" selected="0">
            <x v="0"/>
          </reference>
        </references>
      </pivotArea>
    </chartFormat>
    <chartFormat chart="2" format="17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F178C-2DE6-1D4E-8799-0261B39E0767}" name="ピボットテーブル9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3">
  <location ref="A3:D105" firstHeaderRow="0" firstDataRow="1" firstDataCol="1" rowPageCount="1" colPageCount="1"/>
  <pivotFields count="36"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Page" showAll="0">
      <items count="26"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9">
        <item x="1"/>
        <item x="23"/>
        <item x="36"/>
        <item x="7"/>
        <item x="70"/>
        <item x="8"/>
        <item x="5"/>
        <item x="27"/>
        <item x="28"/>
        <item x="14"/>
        <item x="10"/>
        <item x="53"/>
        <item x="33"/>
        <item x="2"/>
        <item x="25"/>
        <item x="56"/>
        <item x="71"/>
        <item x="30"/>
        <item x="42"/>
        <item x="19"/>
        <item x="16"/>
        <item x="24"/>
        <item x="44"/>
        <item x="20"/>
        <item x="62"/>
        <item x="47"/>
        <item x="32"/>
        <item x="63"/>
        <item x="26"/>
        <item x="49"/>
        <item x="18"/>
        <item x="15"/>
        <item x="51"/>
        <item x="21"/>
        <item x="68"/>
        <item x="31"/>
        <item x="66"/>
        <item x="11"/>
        <item x="54"/>
        <item x="22"/>
        <item x="37"/>
        <item x="13"/>
        <item x="3"/>
        <item x="4"/>
        <item x="38"/>
        <item x="9"/>
        <item x="69"/>
        <item x="29"/>
        <item x="48"/>
        <item x="65"/>
        <item x="6"/>
        <item x="0"/>
        <item x="41"/>
        <item x="61"/>
        <item x="35"/>
        <item x="60"/>
        <item x="59"/>
        <item x="58"/>
        <item x="52"/>
        <item x="34"/>
        <item x="12"/>
        <item x="40"/>
        <item x="43"/>
        <item x="50"/>
        <item x="17"/>
        <item x="57"/>
        <item x="67"/>
        <item x="64"/>
        <item x="39"/>
        <item x="55"/>
        <item m="1" x="74"/>
        <item m="1" x="77"/>
        <item m="1" x="76"/>
        <item m="1" x="72"/>
        <item m="1" x="75"/>
        <item m="1" x="73"/>
        <item x="45"/>
        <item x="4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21"/>
  </rowFields>
  <rowItems count="102">
    <i>
      <x/>
    </i>
    <i r="1">
      <x/>
    </i>
    <i r="1">
      <x v="51"/>
    </i>
    <i>
      <x v="1"/>
    </i>
    <i r="1">
      <x v="3"/>
    </i>
    <i r="1">
      <x v="5"/>
    </i>
    <i r="1">
      <x v="6"/>
    </i>
    <i r="1">
      <x v="10"/>
    </i>
    <i r="1">
      <x v="13"/>
    </i>
    <i r="1">
      <x v="37"/>
    </i>
    <i r="1">
      <x v="41"/>
    </i>
    <i r="1">
      <x v="42"/>
    </i>
    <i r="1">
      <x v="43"/>
    </i>
    <i r="1">
      <x v="45"/>
    </i>
    <i r="1">
      <x v="50"/>
    </i>
    <i r="1">
      <x v="60"/>
    </i>
    <i>
      <x v="2"/>
    </i>
    <i r="1">
      <x v="9"/>
    </i>
    <i r="1">
      <x v="20"/>
    </i>
    <i r="1">
      <x v="31"/>
    </i>
    <i>
      <x v="3"/>
    </i>
    <i r="1">
      <x v="9"/>
    </i>
    <i>
      <x v="4"/>
    </i>
    <i r="1">
      <x v="19"/>
    </i>
    <i r="1">
      <x v="23"/>
    </i>
    <i r="1">
      <x v="30"/>
    </i>
    <i r="1">
      <x v="33"/>
    </i>
    <i r="1">
      <x v="39"/>
    </i>
    <i r="1">
      <x v="64"/>
    </i>
    <i>
      <x v="5"/>
    </i>
    <i r="1">
      <x v="1"/>
    </i>
    <i r="1">
      <x v="7"/>
    </i>
    <i r="1">
      <x v="8"/>
    </i>
    <i r="1">
      <x v="14"/>
    </i>
    <i r="1">
      <x v="21"/>
    </i>
    <i r="1">
      <x v="28"/>
    </i>
    <i r="1">
      <x v="41"/>
    </i>
    <i>
      <x v="6"/>
    </i>
    <i r="1">
      <x v="12"/>
    </i>
    <i r="1">
      <x v="14"/>
    </i>
    <i r="1">
      <x v="17"/>
    </i>
    <i r="1">
      <x v="26"/>
    </i>
    <i r="1">
      <x v="35"/>
    </i>
    <i r="1">
      <x v="47"/>
    </i>
    <i r="1">
      <x v="59"/>
    </i>
    <i>
      <x v="7"/>
    </i>
    <i r="1">
      <x v="2"/>
    </i>
    <i r="1">
      <x v="40"/>
    </i>
    <i r="1">
      <x v="44"/>
    </i>
    <i r="1">
      <x v="54"/>
    </i>
    <i r="1">
      <x v="61"/>
    </i>
    <i r="1">
      <x v="64"/>
    </i>
    <i r="1">
      <x v="68"/>
    </i>
    <i>
      <x v="8"/>
    </i>
    <i r="1">
      <x v="18"/>
    </i>
    <i r="1">
      <x v="22"/>
    </i>
    <i r="1">
      <x v="52"/>
    </i>
    <i r="1">
      <x v="62"/>
    </i>
    <i>
      <x v="9"/>
    </i>
    <i r="1">
      <x v="68"/>
    </i>
    <i r="1">
      <x v="76"/>
    </i>
    <i r="1">
      <x v="77"/>
    </i>
    <i>
      <x v="10"/>
    </i>
    <i r="1">
      <x v="2"/>
    </i>
    <i r="1">
      <x v="25"/>
    </i>
    <i r="1">
      <x v="29"/>
    </i>
    <i r="1">
      <x v="32"/>
    </i>
    <i r="1">
      <x v="48"/>
    </i>
    <i r="1">
      <x v="63"/>
    </i>
    <i>
      <x v="11"/>
    </i>
    <i r="1">
      <x v="10"/>
    </i>
    <i r="1">
      <x v="11"/>
    </i>
    <i r="1">
      <x v="15"/>
    </i>
    <i r="1">
      <x v="38"/>
    </i>
    <i r="1">
      <x v="40"/>
    </i>
    <i r="1">
      <x v="50"/>
    </i>
    <i r="1">
      <x v="58"/>
    </i>
    <i r="1">
      <x v="64"/>
    </i>
    <i r="1">
      <x v="65"/>
    </i>
    <i r="1">
      <x v="69"/>
    </i>
    <i>
      <x v="12"/>
    </i>
    <i r="1">
      <x v="6"/>
    </i>
    <i r="1">
      <x v="7"/>
    </i>
    <i r="1">
      <x v="53"/>
    </i>
    <i r="1">
      <x v="55"/>
    </i>
    <i r="1">
      <x v="56"/>
    </i>
    <i r="1">
      <x v="57"/>
    </i>
    <i>
      <x v="13"/>
    </i>
    <i r="1">
      <x v="24"/>
    </i>
    <i r="1">
      <x v="27"/>
    </i>
    <i r="1">
      <x v="36"/>
    </i>
    <i r="1">
      <x v="40"/>
    </i>
    <i r="1">
      <x v="49"/>
    </i>
    <i r="1">
      <x v="66"/>
    </i>
    <i r="1">
      <x v="67"/>
    </i>
    <i>
      <x v="14"/>
    </i>
    <i r="1">
      <x v="4"/>
    </i>
    <i r="1">
      <x v="16"/>
    </i>
    <i r="1">
      <x v="34"/>
    </i>
    <i r="1">
      <x v="46"/>
    </i>
    <i r="1">
      <x v="6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合計 / 勝率" fld="35" baseField="0" baseItem="0"/>
    <dataField name="合計 / 勝利数" fld="8" baseField="0" baseItem="0"/>
    <dataField name="合計 / 試合数" fld="6" baseField="0" baseItem="0"/>
  </dataFields>
  <formats count="7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21" type="button" dataOnly="0" labelOnly="1" outline="0" axis="axisRow" fieldPosition="1"/>
    </format>
    <format dxfId="24">
      <pivotArea dataOnly="0" labelOnly="1" fieldPosition="0">
        <references count="1">
          <reference field="2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21" count="2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6"/>
            <x v="77"/>
          </reference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</formats>
  <conditionalFormats count="1">
    <conditionalFormat priority="1">
      <pivotAreas count="30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0"/>
            </reference>
            <reference field="21" count="2">
              <x v="0"/>
              <x v="5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"/>
            </reference>
            <reference field="21" count="12">
              <x v="3"/>
              <x v="5"/>
              <x v="6"/>
              <x v="10"/>
              <x v="13"/>
              <x v="37"/>
              <x v="41"/>
              <x v="42"/>
              <x v="43"/>
              <x v="45"/>
              <x v="50"/>
              <x v="6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"/>
            </reference>
            <reference field="21" count="3">
              <x v="9"/>
              <x v="20"/>
              <x v="3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"/>
            </reference>
            <reference field="21" count="1">
              <x v="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"/>
            </reference>
            <reference field="21" count="6">
              <x v="19"/>
              <x v="23"/>
              <x v="30"/>
              <x v="33"/>
              <x v="39"/>
              <x v="6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"/>
            </reference>
            <reference field="21" count="7">
              <x v="1"/>
              <x v="7"/>
              <x v="8"/>
              <x v="14"/>
              <x v="21"/>
              <x v="28"/>
              <x v="4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"/>
            </reference>
            <reference field="21" count="7">
              <x v="12"/>
              <x v="14"/>
              <x v="17"/>
              <x v="26"/>
              <x v="35"/>
              <x v="47"/>
              <x v="5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"/>
            </reference>
            <reference field="21" count="7">
              <x v="2"/>
              <x v="40"/>
              <x v="44"/>
              <x v="54"/>
              <x v="61"/>
              <x v="64"/>
              <x v="6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"/>
            </reference>
            <reference field="21" count="4">
              <x v="18"/>
              <x v="22"/>
              <x v="52"/>
              <x v="6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"/>
            </reference>
            <reference field="21" count="3">
              <x v="68"/>
              <x v="76"/>
              <x v="7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"/>
            </reference>
            <reference field="21" count="6">
              <x v="2"/>
              <x v="25"/>
              <x v="29"/>
              <x v="32"/>
              <x v="48"/>
              <x v="6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"/>
            </reference>
            <reference field="21" count="10">
              <x v="10"/>
              <x v="11"/>
              <x v="15"/>
              <x v="38"/>
              <x v="40"/>
              <x v="50"/>
              <x v="58"/>
              <x v="64"/>
              <x v="65"/>
              <x v="6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2"/>
            </reference>
            <reference field="21" count="6">
              <x v="6"/>
              <x v="7"/>
              <x v="53"/>
              <x v="55"/>
              <x v="56"/>
              <x v="5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3"/>
            </reference>
            <reference field="21" count="7">
              <x v="24"/>
              <x v="27"/>
              <x v="36"/>
              <x v="40"/>
              <x v="49"/>
              <x v="66"/>
              <x v="6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4"/>
            </reference>
            <reference field="21" count="5">
              <x v="4"/>
              <x v="16"/>
              <x v="34"/>
              <x v="46"/>
              <x v="6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C4C1E3-64EC-A842-8021-4DDD6AAFDB3C}" name="ピボットテーブル9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3">
  <location ref="A3:D103" firstHeaderRow="0" firstDataRow="1" firstDataCol="1" rowPageCount="1" colPageCount="1"/>
  <pivotFields count="36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axis="axisPage" showAll="0">
      <items count="26"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9">
        <item x="1"/>
        <item x="23"/>
        <item x="36"/>
        <item x="7"/>
        <item x="70"/>
        <item x="8"/>
        <item x="5"/>
        <item x="27"/>
        <item x="28"/>
        <item x="14"/>
        <item x="10"/>
        <item x="53"/>
        <item x="33"/>
        <item x="2"/>
        <item x="25"/>
        <item x="56"/>
        <item x="71"/>
        <item x="30"/>
        <item x="42"/>
        <item x="19"/>
        <item x="16"/>
        <item x="24"/>
        <item x="44"/>
        <item x="20"/>
        <item x="62"/>
        <item x="47"/>
        <item x="32"/>
        <item x="63"/>
        <item x="26"/>
        <item x="49"/>
        <item x="18"/>
        <item x="15"/>
        <item x="51"/>
        <item x="21"/>
        <item x="68"/>
        <item x="31"/>
        <item x="66"/>
        <item x="11"/>
        <item x="54"/>
        <item x="22"/>
        <item x="37"/>
        <item x="13"/>
        <item x="3"/>
        <item x="4"/>
        <item x="38"/>
        <item x="9"/>
        <item x="69"/>
        <item x="29"/>
        <item x="48"/>
        <item x="65"/>
        <item x="6"/>
        <item x="0"/>
        <item x="41"/>
        <item x="61"/>
        <item x="35"/>
        <item x="60"/>
        <item x="59"/>
        <item x="58"/>
        <item x="52"/>
        <item x="34"/>
        <item x="12"/>
        <item x="40"/>
        <item x="43"/>
        <item x="50"/>
        <item x="17"/>
        <item x="57"/>
        <item x="67"/>
        <item x="64"/>
        <item x="39"/>
        <item x="55"/>
        <item h="1" m="1" x="74"/>
        <item h="1" m="1" x="77"/>
        <item h="1" m="1" x="76"/>
        <item h="1" m="1" x="72"/>
        <item h="1" m="1" x="75"/>
        <item h="1" m="1" x="73"/>
        <item h="1" x="45"/>
        <item h="1" x="4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2">
    <field x="0"/>
    <field x="21"/>
  </rowFields>
  <rowItems count="100">
    <i>
      <x/>
    </i>
    <i r="1">
      <x/>
    </i>
    <i r="1">
      <x v="51"/>
    </i>
    <i>
      <x v="1"/>
    </i>
    <i r="1">
      <x v="3"/>
    </i>
    <i r="1">
      <x v="5"/>
    </i>
    <i r="1">
      <x v="6"/>
    </i>
    <i r="1">
      <x v="10"/>
    </i>
    <i r="1">
      <x v="13"/>
    </i>
    <i r="1">
      <x v="37"/>
    </i>
    <i r="1">
      <x v="41"/>
    </i>
    <i r="1">
      <x v="42"/>
    </i>
    <i r="1">
      <x v="43"/>
    </i>
    <i r="1">
      <x v="45"/>
    </i>
    <i r="1">
      <x v="50"/>
    </i>
    <i r="1">
      <x v="60"/>
    </i>
    <i>
      <x v="2"/>
    </i>
    <i r="1">
      <x v="9"/>
    </i>
    <i r="1">
      <x v="20"/>
    </i>
    <i r="1">
      <x v="31"/>
    </i>
    <i>
      <x v="3"/>
    </i>
    <i r="1">
      <x v="9"/>
    </i>
    <i>
      <x v="4"/>
    </i>
    <i r="1">
      <x v="19"/>
    </i>
    <i r="1">
      <x v="23"/>
    </i>
    <i r="1">
      <x v="30"/>
    </i>
    <i r="1">
      <x v="33"/>
    </i>
    <i r="1">
      <x v="39"/>
    </i>
    <i r="1">
      <x v="64"/>
    </i>
    <i>
      <x v="5"/>
    </i>
    <i r="1">
      <x v="1"/>
    </i>
    <i r="1">
      <x v="7"/>
    </i>
    <i r="1">
      <x v="8"/>
    </i>
    <i r="1">
      <x v="14"/>
    </i>
    <i r="1">
      <x v="21"/>
    </i>
    <i r="1">
      <x v="28"/>
    </i>
    <i r="1">
      <x v="41"/>
    </i>
    <i>
      <x v="6"/>
    </i>
    <i r="1">
      <x v="12"/>
    </i>
    <i r="1">
      <x v="14"/>
    </i>
    <i r="1">
      <x v="17"/>
    </i>
    <i r="1">
      <x v="26"/>
    </i>
    <i r="1">
      <x v="35"/>
    </i>
    <i r="1">
      <x v="47"/>
    </i>
    <i r="1">
      <x v="59"/>
    </i>
    <i>
      <x v="7"/>
    </i>
    <i r="1">
      <x v="2"/>
    </i>
    <i r="1">
      <x v="40"/>
    </i>
    <i r="1">
      <x v="44"/>
    </i>
    <i r="1">
      <x v="54"/>
    </i>
    <i r="1">
      <x v="61"/>
    </i>
    <i r="1">
      <x v="64"/>
    </i>
    <i r="1">
      <x v="68"/>
    </i>
    <i>
      <x v="8"/>
    </i>
    <i r="1">
      <x v="18"/>
    </i>
    <i r="1">
      <x v="22"/>
    </i>
    <i r="1">
      <x v="52"/>
    </i>
    <i r="1">
      <x v="62"/>
    </i>
    <i>
      <x v="9"/>
    </i>
    <i r="1">
      <x v="68"/>
    </i>
    <i>
      <x v="10"/>
    </i>
    <i r="1">
      <x v="2"/>
    </i>
    <i r="1">
      <x v="25"/>
    </i>
    <i r="1">
      <x v="29"/>
    </i>
    <i r="1">
      <x v="32"/>
    </i>
    <i r="1">
      <x v="48"/>
    </i>
    <i r="1">
      <x v="63"/>
    </i>
    <i>
      <x v="11"/>
    </i>
    <i r="1">
      <x v="10"/>
    </i>
    <i r="1">
      <x v="11"/>
    </i>
    <i r="1">
      <x v="15"/>
    </i>
    <i r="1">
      <x v="38"/>
    </i>
    <i r="1">
      <x v="40"/>
    </i>
    <i r="1">
      <x v="50"/>
    </i>
    <i r="1">
      <x v="58"/>
    </i>
    <i r="1">
      <x v="64"/>
    </i>
    <i r="1">
      <x v="65"/>
    </i>
    <i r="1">
      <x v="69"/>
    </i>
    <i>
      <x v="12"/>
    </i>
    <i r="1">
      <x v="6"/>
    </i>
    <i r="1">
      <x v="7"/>
    </i>
    <i r="1">
      <x v="53"/>
    </i>
    <i r="1">
      <x v="55"/>
    </i>
    <i r="1">
      <x v="56"/>
    </i>
    <i r="1">
      <x v="57"/>
    </i>
    <i>
      <x v="13"/>
    </i>
    <i r="1">
      <x v="24"/>
    </i>
    <i r="1">
      <x v="27"/>
    </i>
    <i r="1">
      <x v="36"/>
    </i>
    <i r="1">
      <x v="40"/>
    </i>
    <i r="1">
      <x v="49"/>
    </i>
    <i r="1">
      <x v="66"/>
    </i>
    <i r="1">
      <x v="67"/>
    </i>
    <i>
      <x v="14"/>
    </i>
    <i r="1">
      <x v="4"/>
    </i>
    <i r="1">
      <x v="16"/>
    </i>
    <i r="1">
      <x v="34"/>
    </i>
    <i r="1">
      <x v="46"/>
    </i>
    <i r="1">
      <x v="6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合計 / ホーム観客数率" fld="34" baseField="0" baseItem="0"/>
    <dataField name="合計 / ホーム観客数" fld="5" baseField="0" baseItem="0"/>
    <dataField name="合計 / ホーム試合数" fld="7" baseField="0" baseItem="0"/>
  </dataFields>
  <formats count="21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0" count="1" selected="0">
            <x v="0"/>
          </reference>
          <reference field="21" count="2">
            <x v="0"/>
            <x v="51"/>
          </reference>
        </references>
      </pivotArea>
    </format>
    <format dxfId="14">
      <pivotArea dataOnly="0" labelOnly="1" fieldPosition="0">
        <references count="2">
          <reference field="0" count="1" selected="0">
            <x v="1"/>
          </reference>
          <reference field="21" count="12">
            <x v="3"/>
            <x v="5"/>
            <x v="6"/>
            <x v="10"/>
            <x v="13"/>
            <x v="37"/>
            <x v="41"/>
            <x v="42"/>
            <x v="43"/>
            <x v="45"/>
            <x v="50"/>
            <x v="60"/>
          </reference>
        </references>
      </pivotArea>
    </format>
    <format dxfId="13">
      <pivotArea dataOnly="0" labelOnly="1" fieldPosition="0">
        <references count="2">
          <reference field="0" count="1" selected="0">
            <x v="2"/>
          </reference>
          <reference field="21" count="3">
            <x v="9"/>
            <x v="20"/>
            <x v="31"/>
          </reference>
        </references>
      </pivotArea>
    </format>
    <format dxfId="12">
      <pivotArea dataOnly="0" labelOnly="1" fieldPosition="0">
        <references count="2">
          <reference field="0" count="1" selected="0">
            <x v="3"/>
          </reference>
          <reference field="21" count="1">
            <x v="9"/>
          </reference>
        </references>
      </pivotArea>
    </format>
    <format dxfId="11">
      <pivotArea dataOnly="0" labelOnly="1" fieldPosition="0">
        <references count="2">
          <reference field="0" count="1" selected="0">
            <x v="4"/>
          </reference>
          <reference field="21" count="6">
            <x v="19"/>
            <x v="23"/>
            <x v="30"/>
            <x v="33"/>
            <x v="39"/>
            <x v="64"/>
          </reference>
        </references>
      </pivotArea>
    </format>
    <format dxfId="10">
      <pivotArea dataOnly="0" labelOnly="1" fieldPosition="0">
        <references count="2">
          <reference field="0" count="1" selected="0">
            <x v="5"/>
          </reference>
          <reference field="21" count="7">
            <x v="1"/>
            <x v="7"/>
            <x v="8"/>
            <x v="14"/>
            <x v="21"/>
            <x v="28"/>
            <x v="41"/>
          </reference>
        </references>
      </pivotArea>
    </format>
    <format dxfId="9">
      <pivotArea dataOnly="0" labelOnly="1" fieldPosition="0">
        <references count="2">
          <reference field="0" count="1" selected="0">
            <x v="6"/>
          </reference>
          <reference field="21" count="7">
            <x v="12"/>
            <x v="14"/>
            <x v="17"/>
            <x v="26"/>
            <x v="35"/>
            <x v="47"/>
            <x v="59"/>
          </reference>
        </references>
      </pivotArea>
    </format>
    <format dxfId="8">
      <pivotArea dataOnly="0" labelOnly="1" fieldPosition="0">
        <references count="2">
          <reference field="0" count="1" selected="0">
            <x v="7"/>
          </reference>
          <reference field="21" count="7">
            <x v="2"/>
            <x v="40"/>
            <x v="44"/>
            <x v="54"/>
            <x v="61"/>
            <x v="64"/>
            <x v="68"/>
          </reference>
        </references>
      </pivotArea>
    </format>
    <format dxfId="7">
      <pivotArea dataOnly="0" labelOnly="1" fieldPosition="0">
        <references count="2">
          <reference field="0" count="1" selected="0">
            <x v="8"/>
          </reference>
          <reference field="21" count="4">
            <x v="18"/>
            <x v="22"/>
            <x v="52"/>
            <x v="62"/>
          </reference>
        </references>
      </pivotArea>
    </format>
    <format dxfId="6">
      <pivotArea dataOnly="0" labelOnly="1" fieldPosition="0">
        <references count="2">
          <reference field="0" count="1" selected="0">
            <x v="9"/>
          </reference>
          <reference field="21" count="1">
            <x v="68"/>
          </reference>
        </references>
      </pivotArea>
    </format>
    <format dxfId="5">
      <pivotArea dataOnly="0" labelOnly="1" fieldPosition="0">
        <references count="2">
          <reference field="0" count="1" selected="0">
            <x v="10"/>
          </reference>
          <reference field="21" count="6">
            <x v="2"/>
            <x v="25"/>
            <x v="29"/>
            <x v="32"/>
            <x v="48"/>
            <x v="63"/>
          </reference>
        </references>
      </pivotArea>
    </format>
    <format dxfId="4">
      <pivotArea dataOnly="0" labelOnly="1" fieldPosition="0">
        <references count="2">
          <reference field="0" count="1" selected="0">
            <x v="11"/>
          </reference>
          <reference field="21" count="10">
            <x v="10"/>
            <x v="11"/>
            <x v="15"/>
            <x v="38"/>
            <x v="40"/>
            <x v="50"/>
            <x v="58"/>
            <x v="64"/>
            <x v="65"/>
            <x v="69"/>
          </reference>
        </references>
      </pivotArea>
    </format>
    <format dxfId="3">
      <pivotArea dataOnly="0" labelOnly="1" fieldPosition="0">
        <references count="2">
          <reference field="0" count="1" selected="0">
            <x v="12"/>
          </reference>
          <reference field="21" count="6">
            <x v="6"/>
            <x v="7"/>
            <x v="53"/>
            <x v="55"/>
            <x v="56"/>
            <x v="57"/>
          </reference>
        </references>
      </pivotArea>
    </format>
    <format dxfId="2">
      <pivotArea dataOnly="0" labelOnly="1" fieldPosition="0">
        <references count="2">
          <reference field="0" count="1" selected="0">
            <x v="13"/>
          </reference>
          <reference field="21" count="7">
            <x v="24"/>
            <x v="27"/>
            <x v="36"/>
            <x v="40"/>
            <x v="49"/>
            <x v="66"/>
            <x v="67"/>
          </reference>
        </references>
      </pivotArea>
    </format>
    <format dxfId="1">
      <pivotArea dataOnly="0" labelOnly="1" fieldPosition="0">
        <references count="2">
          <reference field="0" count="1" selected="0">
            <x v="14"/>
          </reference>
          <reference field="21" count="5">
            <x v="4"/>
            <x v="16"/>
            <x v="34"/>
            <x v="46"/>
            <x v="68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onditionalFormats count="1">
    <conditionalFormat priority="1">
      <pivotAreas count="30"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0"/>
            </reference>
            <reference field="21" count="2">
              <x v="0"/>
              <x v="5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1"/>
            </reference>
            <reference field="21" count="12">
              <x v="3"/>
              <x v="5"/>
              <x v="6"/>
              <x v="10"/>
              <x v="13"/>
              <x v="37"/>
              <x v="41"/>
              <x v="42"/>
              <x v="43"/>
              <x v="45"/>
              <x v="50"/>
              <x v="6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2"/>
            </reference>
            <reference field="21" count="3">
              <x v="9"/>
              <x v="20"/>
              <x v="3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3"/>
            </reference>
            <reference field="21" count="1">
              <x v="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4"/>
            </reference>
            <reference field="21" count="6">
              <x v="19"/>
              <x v="23"/>
              <x v="30"/>
              <x v="33"/>
              <x v="39"/>
              <x v="6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5"/>
            </reference>
            <reference field="21" count="7">
              <x v="1"/>
              <x v="7"/>
              <x v="8"/>
              <x v="14"/>
              <x v="21"/>
              <x v="28"/>
              <x v="4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6"/>
            </reference>
            <reference field="21" count="7">
              <x v="12"/>
              <x v="14"/>
              <x v="17"/>
              <x v="26"/>
              <x v="35"/>
              <x v="47"/>
              <x v="5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7"/>
            </reference>
            <reference field="21" count="7">
              <x v="2"/>
              <x v="40"/>
              <x v="44"/>
              <x v="54"/>
              <x v="61"/>
              <x v="64"/>
              <x v="6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8"/>
            </reference>
            <reference field="21" count="4">
              <x v="18"/>
              <x v="22"/>
              <x v="52"/>
              <x v="6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9"/>
            </reference>
            <reference field="21" count="1">
              <x v="6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10"/>
            </reference>
            <reference field="21" count="6">
              <x v="2"/>
              <x v="25"/>
              <x v="29"/>
              <x v="32"/>
              <x v="48"/>
              <x v="6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1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11"/>
            </reference>
            <reference field="21" count="10">
              <x v="10"/>
              <x v="11"/>
              <x v="15"/>
              <x v="38"/>
              <x v="40"/>
              <x v="50"/>
              <x v="58"/>
              <x v="64"/>
              <x v="65"/>
              <x v="6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1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12"/>
            </reference>
            <reference field="21" count="6">
              <x v="6"/>
              <x v="7"/>
              <x v="53"/>
              <x v="55"/>
              <x v="56"/>
              <x v="5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1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13"/>
            </reference>
            <reference field="21" count="7">
              <x v="24"/>
              <x v="27"/>
              <x v="36"/>
              <x v="40"/>
              <x v="49"/>
              <x v="66"/>
              <x v="6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0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14"/>
            </reference>
            <reference field="21" count="5">
              <x v="4"/>
              <x v="16"/>
              <x v="34"/>
              <x v="46"/>
              <x v="6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301"/>
  <sheetViews>
    <sheetView tabSelected="1" topLeftCell="B1" zoomScale="180" zoomScaleNormal="100" workbookViewId="0">
      <pane xSplit="1" topLeftCell="C1" activePane="topRight" state="frozen"/>
      <selection activeCell="B1" sqref="B1"/>
      <selection pane="topRight" activeCell="D19" sqref="D19"/>
    </sheetView>
  </sheetViews>
  <sheetFormatPr baseColWidth="10" defaultColWidth="8.83203125" defaultRowHeight="18"/>
  <cols>
    <col min="1" max="1" width="9.33203125" hidden="1" customWidth="1"/>
    <col min="2" max="2" width="13" bestFit="1" customWidth="1"/>
    <col min="3" max="3" width="11.1640625" bestFit="1" customWidth="1"/>
    <col min="4" max="4" width="8.1640625" bestFit="1" customWidth="1"/>
    <col min="5" max="7" width="10" bestFit="1" customWidth="1"/>
    <col min="8" max="8" width="8.1640625" bestFit="1" customWidth="1"/>
  </cols>
  <sheetData>
    <row r="1" spans="1:8">
      <c r="A1" s="5" t="s">
        <v>19</v>
      </c>
      <c r="B1" s="5" t="s">
        <v>183</v>
      </c>
      <c r="C1" s="5" t="s">
        <v>155</v>
      </c>
      <c r="D1" s="5" t="s">
        <v>20</v>
      </c>
      <c r="E1" s="5" t="s">
        <v>21</v>
      </c>
      <c r="F1" s="5" t="s">
        <v>25</v>
      </c>
      <c r="G1" s="5" t="s">
        <v>26</v>
      </c>
      <c r="H1" s="5" t="s">
        <v>39</v>
      </c>
    </row>
    <row r="2" spans="1:8">
      <c r="A2" s="1" t="s">
        <v>6</v>
      </c>
      <c r="B2" s="1" t="str">
        <f t="shared" ref="B2:B65" si="0">VLOOKUP(A2, 球団, 2, FALSE)</f>
        <v>DeNA</v>
      </c>
      <c r="C2" s="1" t="str">
        <f t="shared" ref="C2:C65" si="1">VLOOKUP(A2,球団,3,FALSE)</f>
        <v>セ・リーグ</v>
      </c>
      <c r="D2" s="1">
        <v>2012</v>
      </c>
      <c r="E2" s="1">
        <v>3087989</v>
      </c>
      <c r="F2" s="1">
        <v>46</v>
      </c>
      <c r="G2" s="1">
        <v>85</v>
      </c>
      <c r="H2" s="1">
        <v>6</v>
      </c>
    </row>
    <row r="3" spans="1:8">
      <c r="A3" s="1" t="s">
        <v>6</v>
      </c>
      <c r="B3" s="1" t="str">
        <f t="shared" si="0"/>
        <v>DeNA</v>
      </c>
      <c r="C3" s="1" t="str">
        <f t="shared" si="1"/>
        <v>セ・リーグ</v>
      </c>
      <c r="D3" s="1">
        <v>2013</v>
      </c>
      <c r="E3" s="1">
        <v>3350207</v>
      </c>
      <c r="F3" s="1">
        <v>64</v>
      </c>
      <c r="G3" s="1">
        <v>79</v>
      </c>
      <c r="H3" s="1">
        <v>5</v>
      </c>
    </row>
    <row r="4" spans="1:8">
      <c r="A4" s="1" t="s">
        <v>6</v>
      </c>
      <c r="B4" s="1" t="str">
        <f t="shared" si="0"/>
        <v>DeNA</v>
      </c>
      <c r="C4" s="1" t="str">
        <f t="shared" si="1"/>
        <v>セ・リーグ</v>
      </c>
      <c r="D4" s="1">
        <v>2014</v>
      </c>
      <c r="E4" s="1">
        <v>3482107</v>
      </c>
      <c r="F4" s="1">
        <v>67</v>
      </c>
      <c r="G4" s="1">
        <v>75</v>
      </c>
      <c r="H4" s="1">
        <v>5</v>
      </c>
    </row>
    <row r="5" spans="1:8">
      <c r="A5" s="1" t="s">
        <v>6</v>
      </c>
      <c r="B5" s="1" t="str">
        <f t="shared" si="0"/>
        <v>DeNA</v>
      </c>
      <c r="C5" s="1" t="str">
        <f t="shared" si="1"/>
        <v>セ・リーグ</v>
      </c>
      <c r="D5" s="1">
        <v>2015</v>
      </c>
      <c r="E5" s="1">
        <v>4011501</v>
      </c>
      <c r="F5" s="1">
        <v>62</v>
      </c>
      <c r="G5" s="1">
        <v>80</v>
      </c>
      <c r="H5" s="1">
        <v>6</v>
      </c>
    </row>
    <row r="6" spans="1:8">
      <c r="A6" s="1" t="s">
        <v>6</v>
      </c>
      <c r="B6" s="1" t="str">
        <f t="shared" si="0"/>
        <v>DeNA</v>
      </c>
      <c r="C6" s="1" t="str">
        <f t="shared" si="1"/>
        <v>セ・リーグ</v>
      </c>
      <c r="D6" s="1">
        <v>2016</v>
      </c>
      <c r="E6" s="1">
        <v>4125519</v>
      </c>
      <c r="F6" s="1">
        <v>69</v>
      </c>
      <c r="G6" s="1">
        <v>71</v>
      </c>
      <c r="H6" s="1">
        <v>3</v>
      </c>
    </row>
    <row r="7" spans="1:8">
      <c r="A7" s="1" t="s">
        <v>6</v>
      </c>
      <c r="B7" s="1" t="str">
        <f t="shared" si="0"/>
        <v>DeNA</v>
      </c>
      <c r="C7" s="1" t="str">
        <f t="shared" si="1"/>
        <v>セ・リーグ</v>
      </c>
      <c r="D7" s="1">
        <v>2017</v>
      </c>
      <c r="E7" s="1">
        <v>4329565</v>
      </c>
      <c r="F7" s="1">
        <v>73</v>
      </c>
      <c r="G7" s="1">
        <v>65</v>
      </c>
      <c r="H7" s="1">
        <v>3</v>
      </c>
    </row>
    <row r="8" spans="1:8">
      <c r="A8" s="1" t="s">
        <v>6</v>
      </c>
      <c r="B8" s="1" t="str">
        <f t="shared" si="0"/>
        <v>DeNA</v>
      </c>
      <c r="C8" s="1" t="str">
        <f t="shared" si="1"/>
        <v>セ・リーグ</v>
      </c>
      <c r="D8" s="1">
        <v>2018</v>
      </c>
      <c r="E8" s="1">
        <v>4387567</v>
      </c>
      <c r="F8" s="1">
        <v>67</v>
      </c>
      <c r="G8" s="1">
        <v>74</v>
      </c>
      <c r="H8" s="1">
        <v>4</v>
      </c>
    </row>
    <row r="9" spans="1:8">
      <c r="A9" s="1" t="s">
        <v>6</v>
      </c>
      <c r="B9" s="1" t="str">
        <f t="shared" si="0"/>
        <v>DeNA</v>
      </c>
      <c r="C9" s="1" t="str">
        <f t="shared" si="1"/>
        <v>セ・リーグ</v>
      </c>
      <c r="D9" s="1">
        <v>2019</v>
      </c>
      <c r="E9" s="1">
        <v>4685301</v>
      </c>
      <c r="F9" s="1">
        <v>71</v>
      </c>
      <c r="G9" s="1">
        <v>69</v>
      </c>
      <c r="H9" s="1">
        <v>2</v>
      </c>
    </row>
    <row r="10" spans="1:8">
      <c r="A10" s="1" t="s">
        <v>0</v>
      </c>
      <c r="B10" s="1" t="str">
        <f t="shared" si="0"/>
        <v>オリックス</v>
      </c>
      <c r="C10" s="1" t="str">
        <f t="shared" si="1"/>
        <v>パ・リーグ</v>
      </c>
      <c r="D10" s="1">
        <v>1995</v>
      </c>
      <c r="E10" s="1">
        <v>3760000</v>
      </c>
      <c r="F10" s="1">
        <v>82</v>
      </c>
      <c r="G10" s="1">
        <v>47</v>
      </c>
      <c r="H10" s="1">
        <v>1</v>
      </c>
    </row>
    <row r="11" spans="1:8">
      <c r="A11" s="1" t="s">
        <v>0</v>
      </c>
      <c r="B11" s="1" t="str">
        <f t="shared" si="0"/>
        <v>オリックス</v>
      </c>
      <c r="C11" s="1" t="str">
        <f t="shared" si="1"/>
        <v>パ・リーグ</v>
      </c>
      <c r="D11" s="1">
        <v>1996</v>
      </c>
      <c r="E11" s="1">
        <v>3928000</v>
      </c>
      <c r="F11" s="1">
        <v>74</v>
      </c>
      <c r="G11" s="1">
        <v>50</v>
      </c>
      <c r="H11" s="1">
        <v>1</v>
      </c>
    </row>
    <row r="12" spans="1:8">
      <c r="A12" s="1" t="s">
        <v>0</v>
      </c>
      <c r="B12" s="1" t="str">
        <f t="shared" si="0"/>
        <v>オリックス</v>
      </c>
      <c r="C12" s="1" t="str">
        <f t="shared" si="1"/>
        <v>パ・リーグ</v>
      </c>
      <c r="D12" s="1">
        <v>1997</v>
      </c>
      <c r="E12" s="1">
        <v>4123500</v>
      </c>
      <c r="F12" s="1">
        <v>71</v>
      </c>
      <c r="G12" s="1">
        <v>61</v>
      </c>
      <c r="H12" s="1">
        <v>2</v>
      </c>
    </row>
    <row r="13" spans="1:8">
      <c r="A13" s="1" t="s">
        <v>0</v>
      </c>
      <c r="B13" s="1" t="str">
        <f t="shared" si="0"/>
        <v>オリックス</v>
      </c>
      <c r="C13" s="1" t="str">
        <f t="shared" si="1"/>
        <v>パ・リーグ</v>
      </c>
      <c r="D13" s="1">
        <v>1998</v>
      </c>
      <c r="E13" s="1">
        <v>3084000</v>
      </c>
      <c r="F13" s="1">
        <v>66</v>
      </c>
      <c r="G13" s="1">
        <v>66</v>
      </c>
      <c r="H13" s="1">
        <v>3</v>
      </c>
    </row>
    <row r="14" spans="1:8">
      <c r="A14" s="1" t="s">
        <v>0</v>
      </c>
      <c r="B14" s="1" t="str">
        <f t="shared" si="0"/>
        <v>オリックス</v>
      </c>
      <c r="C14" s="1" t="str">
        <f t="shared" si="1"/>
        <v>パ・リーグ</v>
      </c>
      <c r="D14" s="1">
        <v>1999</v>
      </c>
      <c r="E14" s="1">
        <v>2968500</v>
      </c>
      <c r="F14" s="1">
        <v>68</v>
      </c>
      <c r="G14" s="1">
        <v>65</v>
      </c>
      <c r="H14" s="1">
        <v>3</v>
      </c>
    </row>
    <row r="15" spans="1:8">
      <c r="A15" s="1" t="s">
        <v>0</v>
      </c>
      <c r="B15" s="1" t="str">
        <f t="shared" si="0"/>
        <v>オリックス</v>
      </c>
      <c r="C15" s="1" t="str">
        <f t="shared" si="1"/>
        <v>パ・リーグ</v>
      </c>
      <c r="D15" s="1">
        <v>2000</v>
      </c>
      <c r="E15" s="1">
        <v>3136500</v>
      </c>
      <c r="F15" s="1">
        <v>64</v>
      </c>
      <c r="G15" s="1">
        <v>67</v>
      </c>
      <c r="H15" s="1">
        <v>4</v>
      </c>
    </row>
    <row r="16" spans="1:8">
      <c r="A16" s="1" t="s">
        <v>0</v>
      </c>
      <c r="B16" s="1" t="str">
        <f t="shared" si="0"/>
        <v>オリックス</v>
      </c>
      <c r="C16" s="1" t="str">
        <f t="shared" si="1"/>
        <v>パ・リーグ</v>
      </c>
      <c r="D16" s="1">
        <v>2001</v>
      </c>
      <c r="E16" s="1">
        <v>2737000</v>
      </c>
      <c r="F16" s="1">
        <v>70</v>
      </c>
      <c r="G16" s="1">
        <v>66</v>
      </c>
      <c r="H16" s="1">
        <v>4</v>
      </c>
    </row>
    <row r="17" spans="1:8">
      <c r="A17" s="1" t="s">
        <v>0</v>
      </c>
      <c r="B17" s="1" t="str">
        <f t="shared" si="0"/>
        <v>オリックス</v>
      </c>
      <c r="C17" s="1" t="str">
        <f t="shared" si="1"/>
        <v>パ・リーグ</v>
      </c>
      <c r="D17" s="1">
        <v>2002</v>
      </c>
      <c r="E17" s="1">
        <v>2643000</v>
      </c>
      <c r="F17" s="1">
        <v>50</v>
      </c>
      <c r="G17" s="1">
        <v>88</v>
      </c>
      <c r="H17" s="1">
        <v>6</v>
      </c>
    </row>
    <row r="18" spans="1:8">
      <c r="A18" s="1" t="s">
        <v>0</v>
      </c>
      <c r="B18" s="1" t="str">
        <f t="shared" si="0"/>
        <v>オリックス</v>
      </c>
      <c r="C18" s="1" t="str">
        <f t="shared" si="1"/>
        <v>パ・リーグ</v>
      </c>
      <c r="D18" s="1">
        <v>2003</v>
      </c>
      <c r="E18" s="1">
        <v>2879000</v>
      </c>
      <c r="F18" s="1">
        <v>48</v>
      </c>
      <c r="G18" s="1">
        <v>88</v>
      </c>
      <c r="H18" s="1">
        <v>6</v>
      </c>
    </row>
    <row r="19" spans="1:8">
      <c r="A19" s="1" t="s">
        <v>0</v>
      </c>
      <c r="B19" s="1" t="str">
        <f t="shared" si="0"/>
        <v>オリックス</v>
      </c>
      <c r="C19" s="1" t="str">
        <f t="shared" si="1"/>
        <v>パ・リーグ</v>
      </c>
      <c r="D19" s="1">
        <v>2004</v>
      </c>
      <c r="E19" s="1">
        <v>3116000</v>
      </c>
      <c r="F19" s="1">
        <v>49</v>
      </c>
      <c r="G19" s="1">
        <v>82</v>
      </c>
      <c r="H19" s="1">
        <v>6</v>
      </c>
    </row>
    <row r="20" spans="1:8">
      <c r="A20" s="1" t="s">
        <v>0</v>
      </c>
      <c r="B20" s="1" t="str">
        <f t="shared" si="0"/>
        <v>オリックス</v>
      </c>
      <c r="C20" s="1" t="str">
        <f t="shared" si="1"/>
        <v>パ・リーグ</v>
      </c>
      <c r="D20" s="1">
        <v>2005</v>
      </c>
      <c r="E20" s="1">
        <v>2643152</v>
      </c>
      <c r="F20" s="1">
        <v>62</v>
      </c>
      <c r="G20" s="1">
        <v>70</v>
      </c>
      <c r="H20" s="1">
        <v>4</v>
      </c>
    </row>
    <row r="21" spans="1:8">
      <c r="A21" s="1" t="s">
        <v>0</v>
      </c>
      <c r="B21" s="1" t="str">
        <f t="shared" si="0"/>
        <v>オリックス</v>
      </c>
      <c r="C21" s="1" t="str">
        <f t="shared" si="1"/>
        <v>パ・リーグ</v>
      </c>
      <c r="D21" s="1">
        <v>2006</v>
      </c>
      <c r="E21" s="1">
        <v>2826261</v>
      </c>
      <c r="F21" s="1">
        <v>52</v>
      </c>
      <c r="G21" s="1">
        <v>81</v>
      </c>
      <c r="H21" s="1">
        <v>5</v>
      </c>
    </row>
    <row r="22" spans="1:8">
      <c r="A22" s="1" t="s">
        <v>0</v>
      </c>
      <c r="B22" s="1" t="str">
        <f t="shared" si="0"/>
        <v>オリックス</v>
      </c>
      <c r="C22" s="1" t="str">
        <f t="shared" si="1"/>
        <v>パ・リーグ</v>
      </c>
      <c r="D22" s="1">
        <v>2007</v>
      </c>
      <c r="E22" s="1">
        <v>2624904</v>
      </c>
      <c r="F22" s="1">
        <v>62</v>
      </c>
      <c r="G22" s="1">
        <v>77</v>
      </c>
      <c r="H22" s="1">
        <v>6</v>
      </c>
    </row>
    <row r="23" spans="1:8">
      <c r="A23" s="1" t="s">
        <v>0</v>
      </c>
      <c r="B23" s="1" t="str">
        <f t="shared" si="0"/>
        <v>オリックス</v>
      </c>
      <c r="C23" s="1" t="str">
        <f t="shared" si="1"/>
        <v>パ・リーグ</v>
      </c>
      <c r="D23" s="1">
        <v>2008</v>
      </c>
      <c r="E23" s="1">
        <v>2809068</v>
      </c>
      <c r="F23" s="1">
        <v>75</v>
      </c>
      <c r="G23" s="1">
        <v>68</v>
      </c>
      <c r="H23" s="1">
        <v>2</v>
      </c>
    </row>
    <row r="24" spans="1:8">
      <c r="A24" s="1" t="s">
        <v>0</v>
      </c>
      <c r="B24" s="1" t="str">
        <f t="shared" si="0"/>
        <v>オリックス</v>
      </c>
      <c r="C24" s="1" t="str">
        <f t="shared" si="1"/>
        <v>パ・リーグ</v>
      </c>
      <c r="D24" s="1">
        <v>2009</v>
      </c>
      <c r="E24" s="1">
        <v>2875785</v>
      </c>
      <c r="F24" s="1">
        <v>56</v>
      </c>
      <c r="G24" s="1">
        <v>86</v>
      </c>
      <c r="H24" s="1">
        <v>6</v>
      </c>
    </row>
    <row r="25" spans="1:8">
      <c r="A25" s="1" t="s">
        <v>0</v>
      </c>
      <c r="B25" s="1" t="str">
        <f t="shared" si="0"/>
        <v>オリックス</v>
      </c>
      <c r="C25" s="1" t="str">
        <f t="shared" si="1"/>
        <v>パ・リーグ</v>
      </c>
      <c r="D25" s="1">
        <v>2010</v>
      </c>
      <c r="E25" s="1">
        <v>3077389</v>
      </c>
      <c r="F25" s="1">
        <v>69</v>
      </c>
      <c r="G25" s="1">
        <v>71</v>
      </c>
      <c r="H25" s="1">
        <v>5</v>
      </c>
    </row>
    <row r="26" spans="1:8">
      <c r="A26" s="1" t="s">
        <v>0</v>
      </c>
      <c r="B26" s="1" t="str">
        <f t="shared" si="0"/>
        <v>オリックス</v>
      </c>
      <c r="C26" s="1" t="str">
        <f t="shared" si="1"/>
        <v>パ・リーグ</v>
      </c>
      <c r="D26" s="1">
        <v>2011</v>
      </c>
      <c r="E26" s="1">
        <v>3049710</v>
      </c>
      <c r="F26" s="1">
        <v>69</v>
      </c>
      <c r="G26" s="1">
        <v>68</v>
      </c>
      <c r="H26" s="1">
        <v>4</v>
      </c>
    </row>
    <row r="27" spans="1:8">
      <c r="A27" s="1" t="s">
        <v>0</v>
      </c>
      <c r="B27" s="1" t="str">
        <f t="shared" si="0"/>
        <v>オリックス</v>
      </c>
      <c r="C27" s="1" t="str">
        <f t="shared" si="1"/>
        <v>パ・リーグ</v>
      </c>
      <c r="D27" s="1">
        <v>2012</v>
      </c>
      <c r="E27" s="1">
        <v>2897768</v>
      </c>
      <c r="F27" s="1">
        <v>57</v>
      </c>
      <c r="G27" s="1">
        <v>77</v>
      </c>
      <c r="H27" s="1">
        <v>6</v>
      </c>
    </row>
    <row r="28" spans="1:8">
      <c r="A28" s="1" t="s">
        <v>0</v>
      </c>
      <c r="B28" s="1" t="str">
        <f t="shared" si="0"/>
        <v>オリックス</v>
      </c>
      <c r="C28" s="1" t="str">
        <f t="shared" si="1"/>
        <v>パ・リーグ</v>
      </c>
      <c r="D28" s="1">
        <v>2013</v>
      </c>
      <c r="E28" s="1">
        <v>3099533</v>
      </c>
      <c r="F28" s="1">
        <v>66</v>
      </c>
      <c r="G28" s="1">
        <v>73</v>
      </c>
      <c r="H28" s="1">
        <v>5</v>
      </c>
    </row>
    <row r="29" spans="1:8">
      <c r="A29" s="1" t="s">
        <v>0</v>
      </c>
      <c r="B29" s="1" t="str">
        <f t="shared" si="0"/>
        <v>オリックス</v>
      </c>
      <c r="C29" s="1" t="str">
        <f t="shared" si="1"/>
        <v>パ・リーグ</v>
      </c>
      <c r="D29" s="1">
        <v>2014</v>
      </c>
      <c r="E29" s="1">
        <v>3492809</v>
      </c>
      <c r="F29" s="1">
        <v>80</v>
      </c>
      <c r="G29" s="1">
        <v>62</v>
      </c>
      <c r="H29" s="1">
        <v>2</v>
      </c>
    </row>
    <row r="30" spans="1:8">
      <c r="A30" s="1" t="s">
        <v>0</v>
      </c>
      <c r="B30" s="1" t="str">
        <f t="shared" si="0"/>
        <v>オリックス</v>
      </c>
      <c r="C30" s="1" t="str">
        <f t="shared" si="1"/>
        <v>パ・リーグ</v>
      </c>
      <c r="D30" s="1">
        <v>2015</v>
      </c>
      <c r="E30" s="1">
        <v>3554029</v>
      </c>
      <c r="F30" s="1">
        <v>61</v>
      </c>
      <c r="G30" s="1">
        <v>80</v>
      </c>
      <c r="H30" s="1">
        <v>5</v>
      </c>
    </row>
    <row r="31" spans="1:8">
      <c r="A31" s="1" t="s">
        <v>0</v>
      </c>
      <c r="B31" s="1" t="str">
        <f t="shared" si="0"/>
        <v>オリックス</v>
      </c>
      <c r="C31" s="1" t="str">
        <f t="shared" si="1"/>
        <v>パ・リーグ</v>
      </c>
      <c r="D31" s="1">
        <v>2016</v>
      </c>
      <c r="E31" s="1">
        <v>3693934</v>
      </c>
      <c r="F31" s="1">
        <v>57</v>
      </c>
      <c r="G31" s="1">
        <v>83</v>
      </c>
      <c r="H31" s="1">
        <v>6</v>
      </c>
    </row>
    <row r="32" spans="1:8">
      <c r="A32" s="1" t="s">
        <v>0</v>
      </c>
      <c r="B32" s="1" t="str">
        <f t="shared" si="0"/>
        <v>オリックス</v>
      </c>
      <c r="C32" s="1" t="str">
        <f t="shared" si="1"/>
        <v>パ・リーグ</v>
      </c>
      <c r="D32" s="1">
        <v>2017</v>
      </c>
      <c r="E32" s="1">
        <v>3538622</v>
      </c>
      <c r="F32" s="1">
        <v>63</v>
      </c>
      <c r="G32" s="1">
        <v>79</v>
      </c>
      <c r="H32" s="1">
        <v>4</v>
      </c>
    </row>
    <row r="33" spans="1:8">
      <c r="A33" s="1" t="s">
        <v>0</v>
      </c>
      <c r="B33" s="1" t="str">
        <f t="shared" si="0"/>
        <v>オリックス</v>
      </c>
      <c r="C33" s="1" t="str">
        <f t="shared" si="1"/>
        <v>パ・リーグ</v>
      </c>
      <c r="D33" s="1">
        <v>2018</v>
      </c>
      <c r="E33" s="1">
        <v>3503127</v>
      </c>
      <c r="F33" s="1">
        <v>65</v>
      </c>
      <c r="G33" s="1">
        <v>73</v>
      </c>
      <c r="H33" s="1">
        <v>4</v>
      </c>
    </row>
    <row r="34" spans="1:8">
      <c r="A34" s="1" t="s">
        <v>0</v>
      </c>
      <c r="B34" s="1" t="str">
        <f t="shared" si="0"/>
        <v>オリックス</v>
      </c>
      <c r="C34" s="1" t="str">
        <f t="shared" si="1"/>
        <v>パ・リーグ</v>
      </c>
      <c r="D34" s="1">
        <v>2019</v>
      </c>
      <c r="E34" s="1">
        <v>3794652</v>
      </c>
      <c r="F34" s="1">
        <v>61</v>
      </c>
      <c r="G34" s="1">
        <v>75</v>
      </c>
      <c r="H34" s="1">
        <v>6</v>
      </c>
    </row>
    <row r="35" spans="1:8">
      <c r="A35" s="1" t="s">
        <v>2</v>
      </c>
      <c r="B35" s="1" t="str">
        <f t="shared" si="0"/>
        <v>ソフトバンク</v>
      </c>
      <c r="C35" s="1" t="str">
        <f t="shared" si="1"/>
        <v>パ・リーグ</v>
      </c>
      <c r="D35" s="1">
        <v>2005</v>
      </c>
      <c r="E35" s="1">
        <v>3606356</v>
      </c>
      <c r="F35" s="1">
        <v>89</v>
      </c>
      <c r="G35" s="1">
        <v>45</v>
      </c>
      <c r="H35" s="1">
        <v>2</v>
      </c>
    </row>
    <row r="36" spans="1:8">
      <c r="A36" s="1" t="s">
        <v>2</v>
      </c>
      <c r="B36" s="1" t="str">
        <f t="shared" si="0"/>
        <v>ソフトバンク</v>
      </c>
      <c r="C36" s="1" t="str">
        <f t="shared" si="1"/>
        <v>パ・リーグ</v>
      </c>
      <c r="D36" s="1">
        <v>2006</v>
      </c>
      <c r="E36" s="1">
        <v>3565596</v>
      </c>
      <c r="F36" s="1">
        <v>75</v>
      </c>
      <c r="G36" s="1">
        <v>56</v>
      </c>
      <c r="H36" s="1">
        <v>3</v>
      </c>
    </row>
    <row r="37" spans="1:8">
      <c r="A37" s="1" t="s">
        <v>2</v>
      </c>
      <c r="B37" s="1" t="str">
        <f t="shared" si="0"/>
        <v>ソフトバンク</v>
      </c>
      <c r="C37" s="1" t="str">
        <f t="shared" si="1"/>
        <v>パ・リーグ</v>
      </c>
      <c r="D37" s="1">
        <v>2007</v>
      </c>
      <c r="E37" s="1">
        <v>3815598</v>
      </c>
      <c r="F37" s="1">
        <v>73</v>
      </c>
      <c r="G37" s="1">
        <v>66</v>
      </c>
      <c r="H37" s="1">
        <v>3</v>
      </c>
    </row>
    <row r="38" spans="1:8">
      <c r="A38" s="1" t="s">
        <v>2</v>
      </c>
      <c r="B38" s="1" t="str">
        <f t="shared" si="0"/>
        <v>ソフトバンク</v>
      </c>
      <c r="C38" s="1" t="str">
        <f t="shared" si="1"/>
        <v>パ・リーグ</v>
      </c>
      <c r="D38" s="1">
        <v>2008</v>
      </c>
      <c r="E38" s="1">
        <v>3786340</v>
      </c>
      <c r="F38" s="1">
        <v>64</v>
      </c>
      <c r="G38" s="1">
        <v>77</v>
      </c>
      <c r="H38" s="1">
        <v>6</v>
      </c>
    </row>
    <row r="39" spans="1:8">
      <c r="A39" s="1" t="s">
        <v>2</v>
      </c>
      <c r="B39" s="1" t="str">
        <f t="shared" si="0"/>
        <v>ソフトバンク</v>
      </c>
      <c r="C39" s="1" t="str">
        <f t="shared" si="1"/>
        <v>パ・リーグ</v>
      </c>
      <c r="D39" s="1">
        <v>2009</v>
      </c>
      <c r="E39" s="1">
        <v>3835569</v>
      </c>
      <c r="F39" s="1">
        <v>74</v>
      </c>
      <c r="G39" s="1">
        <v>65</v>
      </c>
      <c r="H39" s="1">
        <v>3</v>
      </c>
    </row>
    <row r="40" spans="1:8">
      <c r="A40" s="1" t="s">
        <v>2</v>
      </c>
      <c r="B40" s="1" t="str">
        <f t="shared" si="0"/>
        <v>ソフトバンク</v>
      </c>
      <c r="C40" s="1" t="str">
        <f t="shared" si="1"/>
        <v>パ・リーグ</v>
      </c>
      <c r="D40" s="1">
        <v>2010</v>
      </c>
      <c r="E40" s="1">
        <v>3762587</v>
      </c>
      <c r="F40" s="1">
        <v>76</v>
      </c>
      <c r="G40" s="1">
        <v>63</v>
      </c>
      <c r="H40" s="1">
        <v>1</v>
      </c>
    </row>
    <row r="41" spans="1:8">
      <c r="A41" s="1" t="s">
        <v>2</v>
      </c>
      <c r="B41" s="1" t="str">
        <f t="shared" si="0"/>
        <v>ソフトバンク</v>
      </c>
      <c r="C41" s="1" t="str">
        <f t="shared" si="1"/>
        <v>パ・リーグ</v>
      </c>
      <c r="D41" s="1">
        <v>2011</v>
      </c>
      <c r="E41" s="1">
        <v>3943284</v>
      </c>
      <c r="F41" s="1">
        <v>88</v>
      </c>
      <c r="G41" s="1">
        <v>46</v>
      </c>
      <c r="H41" s="1">
        <v>1</v>
      </c>
    </row>
    <row r="42" spans="1:8">
      <c r="A42" s="1" t="s">
        <v>2</v>
      </c>
      <c r="B42" s="1" t="str">
        <f t="shared" si="0"/>
        <v>ソフトバンク</v>
      </c>
      <c r="C42" s="1" t="str">
        <f t="shared" si="1"/>
        <v>パ・リーグ</v>
      </c>
      <c r="D42" s="1">
        <v>2012</v>
      </c>
      <c r="E42" s="1">
        <v>3945163</v>
      </c>
      <c r="F42" s="1">
        <v>67</v>
      </c>
      <c r="G42" s="1">
        <v>65</v>
      </c>
      <c r="H42" s="1">
        <v>3</v>
      </c>
    </row>
    <row r="43" spans="1:8">
      <c r="A43" s="1" t="s">
        <v>2</v>
      </c>
      <c r="B43" s="1" t="str">
        <f t="shared" si="0"/>
        <v>ソフトバンク</v>
      </c>
      <c r="C43" s="1" t="str">
        <f t="shared" si="1"/>
        <v>パ・リーグ</v>
      </c>
      <c r="D43" s="1">
        <v>2013</v>
      </c>
      <c r="E43" s="1">
        <v>4001282</v>
      </c>
      <c r="F43" s="1">
        <v>73</v>
      </c>
      <c r="G43" s="1">
        <v>69</v>
      </c>
      <c r="H43" s="1">
        <v>4</v>
      </c>
    </row>
    <row r="44" spans="1:8">
      <c r="A44" s="1" t="s">
        <v>2</v>
      </c>
      <c r="B44" s="1" t="str">
        <f t="shared" si="0"/>
        <v>ソフトバンク</v>
      </c>
      <c r="C44" s="1" t="str">
        <f t="shared" si="1"/>
        <v>パ・リーグ</v>
      </c>
      <c r="D44" s="1">
        <v>2014</v>
      </c>
      <c r="E44" s="1">
        <v>4181843</v>
      </c>
      <c r="F44" s="1">
        <v>78</v>
      </c>
      <c r="G44" s="1">
        <v>60</v>
      </c>
      <c r="H44" s="1">
        <v>1</v>
      </c>
    </row>
    <row r="45" spans="1:8">
      <c r="A45" s="1" t="s">
        <v>2</v>
      </c>
      <c r="B45" s="1" t="str">
        <f t="shared" si="0"/>
        <v>ソフトバンク</v>
      </c>
      <c r="C45" s="1" t="str">
        <f t="shared" si="1"/>
        <v>パ・リーグ</v>
      </c>
      <c r="D45" s="1">
        <v>2015</v>
      </c>
      <c r="E45" s="1">
        <v>4219877</v>
      </c>
      <c r="F45" s="1">
        <v>90</v>
      </c>
      <c r="G45" s="1">
        <v>49</v>
      </c>
      <c r="H45" s="1">
        <v>1</v>
      </c>
    </row>
    <row r="46" spans="1:8">
      <c r="A46" s="1" t="s">
        <v>2</v>
      </c>
      <c r="B46" s="1" t="str">
        <f t="shared" si="0"/>
        <v>ソフトバンク</v>
      </c>
      <c r="C46" s="1" t="str">
        <f t="shared" si="1"/>
        <v>パ・リーグ</v>
      </c>
      <c r="D46" s="1">
        <v>2016</v>
      </c>
      <c r="E46" s="1">
        <v>4380497</v>
      </c>
      <c r="F46" s="1">
        <v>83</v>
      </c>
      <c r="G46" s="1">
        <v>54</v>
      </c>
      <c r="H46" s="1">
        <v>2</v>
      </c>
    </row>
    <row r="47" spans="1:8">
      <c r="A47" s="1" t="s">
        <v>2</v>
      </c>
      <c r="B47" s="1" t="str">
        <f t="shared" si="0"/>
        <v>ソフトバンク</v>
      </c>
      <c r="C47" s="1" t="str">
        <f t="shared" si="1"/>
        <v>パ・リーグ</v>
      </c>
      <c r="D47" s="1">
        <v>2017</v>
      </c>
      <c r="E47" s="1">
        <v>4399392</v>
      </c>
      <c r="F47" s="1">
        <v>94</v>
      </c>
      <c r="G47" s="1">
        <v>49</v>
      </c>
      <c r="H47" s="1">
        <v>1</v>
      </c>
    </row>
    <row r="48" spans="1:8">
      <c r="A48" s="1" t="s">
        <v>2</v>
      </c>
      <c r="B48" s="1" t="str">
        <f t="shared" si="0"/>
        <v>ソフトバンク</v>
      </c>
      <c r="C48" s="1" t="str">
        <f t="shared" si="1"/>
        <v>パ・リーグ</v>
      </c>
      <c r="D48" s="1">
        <v>2018</v>
      </c>
      <c r="E48" s="1">
        <v>4439121</v>
      </c>
      <c r="F48" s="1">
        <v>82</v>
      </c>
      <c r="G48" s="1">
        <v>60</v>
      </c>
      <c r="H48" s="1">
        <v>2</v>
      </c>
    </row>
    <row r="49" spans="1:8">
      <c r="A49" s="1" t="s">
        <v>2</v>
      </c>
      <c r="B49" s="1" t="str">
        <f t="shared" si="0"/>
        <v>ソフトバンク</v>
      </c>
      <c r="C49" s="1" t="str">
        <f t="shared" si="1"/>
        <v>パ・リーグ</v>
      </c>
      <c r="D49" s="1">
        <v>2019</v>
      </c>
      <c r="E49" s="1">
        <v>4639231</v>
      </c>
      <c r="F49" s="1">
        <v>76</v>
      </c>
      <c r="G49" s="1">
        <v>62</v>
      </c>
      <c r="H49" s="1">
        <v>2</v>
      </c>
    </row>
    <row r="50" spans="1:8">
      <c r="A50" s="1" t="s">
        <v>1</v>
      </c>
      <c r="B50" s="1" t="str">
        <f t="shared" si="0"/>
        <v>ダイエー</v>
      </c>
      <c r="C50" s="1" t="str">
        <f t="shared" si="1"/>
        <v>パ・リーグ</v>
      </c>
      <c r="D50" s="1">
        <v>1995</v>
      </c>
      <c r="E50" s="1">
        <v>4102000</v>
      </c>
      <c r="F50" s="1">
        <v>54</v>
      </c>
      <c r="G50" s="1">
        <v>72</v>
      </c>
      <c r="H50" s="1">
        <v>5</v>
      </c>
    </row>
    <row r="51" spans="1:8">
      <c r="A51" s="1" t="s">
        <v>1</v>
      </c>
      <c r="B51" s="1" t="str">
        <f t="shared" si="0"/>
        <v>ダイエー</v>
      </c>
      <c r="C51" s="1" t="str">
        <f t="shared" si="1"/>
        <v>パ・リーグ</v>
      </c>
      <c r="D51" s="1">
        <v>1996</v>
      </c>
      <c r="E51" s="1">
        <v>3488000</v>
      </c>
      <c r="F51" s="1">
        <v>54</v>
      </c>
      <c r="G51" s="1">
        <v>74</v>
      </c>
      <c r="H51" s="1">
        <v>6</v>
      </c>
    </row>
    <row r="52" spans="1:8">
      <c r="A52" s="1" t="s">
        <v>1</v>
      </c>
      <c r="B52" s="1" t="str">
        <f t="shared" si="0"/>
        <v>ダイエー</v>
      </c>
      <c r="C52" s="1" t="str">
        <f t="shared" si="1"/>
        <v>パ・リーグ</v>
      </c>
      <c r="D52" s="1">
        <v>1997</v>
      </c>
      <c r="E52" s="1">
        <v>3770000</v>
      </c>
      <c r="F52" s="1">
        <v>63</v>
      </c>
      <c r="G52" s="1">
        <v>71</v>
      </c>
      <c r="H52" s="1">
        <v>4</v>
      </c>
    </row>
    <row r="53" spans="1:8">
      <c r="A53" s="1" t="s">
        <v>1</v>
      </c>
      <c r="B53" s="1" t="str">
        <f t="shared" si="0"/>
        <v>ダイエー</v>
      </c>
      <c r="C53" s="1" t="str">
        <f t="shared" si="1"/>
        <v>パ・リーグ</v>
      </c>
      <c r="D53" s="1">
        <v>1998</v>
      </c>
      <c r="E53" s="1">
        <v>3516000</v>
      </c>
      <c r="F53" s="1">
        <v>67</v>
      </c>
      <c r="G53" s="1">
        <v>67</v>
      </c>
      <c r="H53" s="1">
        <v>3</v>
      </c>
    </row>
    <row r="54" spans="1:8">
      <c r="A54" s="1" t="s">
        <v>1</v>
      </c>
      <c r="B54" s="1" t="str">
        <f t="shared" si="0"/>
        <v>ダイエー</v>
      </c>
      <c r="C54" s="1" t="str">
        <f t="shared" si="1"/>
        <v>パ・リーグ</v>
      </c>
      <c r="D54" s="1">
        <v>1999</v>
      </c>
      <c r="E54" s="1">
        <v>3832000</v>
      </c>
      <c r="F54" s="1">
        <v>78</v>
      </c>
      <c r="G54" s="1">
        <v>54</v>
      </c>
      <c r="H54" s="1">
        <v>1</v>
      </c>
    </row>
    <row r="55" spans="1:8">
      <c r="A55" s="1" t="s">
        <v>1</v>
      </c>
      <c r="B55" s="1" t="str">
        <f t="shared" si="0"/>
        <v>ダイエー</v>
      </c>
      <c r="C55" s="1" t="str">
        <f t="shared" si="1"/>
        <v>パ・リーグ</v>
      </c>
      <c r="D55" s="1">
        <v>2000</v>
      </c>
      <c r="E55" s="1">
        <v>4266000</v>
      </c>
      <c r="F55" s="1">
        <v>73</v>
      </c>
      <c r="G55" s="1">
        <v>60</v>
      </c>
      <c r="H55" s="1">
        <v>1</v>
      </c>
    </row>
    <row r="56" spans="1:8">
      <c r="A56" s="1" t="s">
        <v>1</v>
      </c>
      <c r="B56" s="1" t="str">
        <f t="shared" si="0"/>
        <v>ダイエー</v>
      </c>
      <c r="C56" s="1" t="str">
        <f t="shared" si="1"/>
        <v>パ・リーグ</v>
      </c>
      <c r="D56" s="1">
        <v>2001</v>
      </c>
      <c r="E56" s="1">
        <v>4797000</v>
      </c>
      <c r="F56" s="1">
        <v>76</v>
      </c>
      <c r="G56" s="1">
        <v>63</v>
      </c>
      <c r="H56" s="1">
        <v>2</v>
      </c>
    </row>
    <row r="57" spans="1:8">
      <c r="A57" s="1" t="s">
        <v>1</v>
      </c>
      <c r="B57" s="1" t="str">
        <f t="shared" si="0"/>
        <v>ダイエー</v>
      </c>
      <c r="C57" s="1" t="str">
        <f t="shared" si="1"/>
        <v>パ・リーグ</v>
      </c>
      <c r="D57" s="1">
        <v>2002</v>
      </c>
      <c r="E57" s="1">
        <v>4555000</v>
      </c>
      <c r="F57" s="1">
        <v>73</v>
      </c>
      <c r="G57" s="1">
        <v>65</v>
      </c>
      <c r="H57" s="1">
        <v>2</v>
      </c>
    </row>
    <row r="58" spans="1:8">
      <c r="A58" s="1" t="s">
        <v>1</v>
      </c>
      <c r="B58" s="1" t="str">
        <f t="shared" si="0"/>
        <v>ダイエー</v>
      </c>
      <c r="C58" s="1" t="str">
        <f t="shared" si="1"/>
        <v>パ・リーグ</v>
      </c>
      <c r="D58" s="1">
        <v>2003</v>
      </c>
      <c r="E58" s="1">
        <v>4994000</v>
      </c>
      <c r="F58" s="1">
        <v>82</v>
      </c>
      <c r="G58" s="1">
        <v>55</v>
      </c>
      <c r="H58" s="1">
        <v>1</v>
      </c>
    </row>
    <row r="59" spans="1:8">
      <c r="A59" s="1" t="s">
        <v>1</v>
      </c>
      <c r="B59" s="1" t="str">
        <f t="shared" si="0"/>
        <v>ダイエー</v>
      </c>
      <c r="C59" s="1" t="str">
        <f t="shared" si="1"/>
        <v>パ・リーグ</v>
      </c>
      <c r="D59" s="1">
        <v>2004</v>
      </c>
      <c r="E59" s="1">
        <v>4820000</v>
      </c>
      <c r="F59" s="1">
        <v>77</v>
      </c>
      <c r="G59" s="1">
        <v>52</v>
      </c>
      <c r="H59" s="1">
        <v>2</v>
      </c>
    </row>
    <row r="60" spans="1:8">
      <c r="A60" s="1" t="s">
        <v>3</v>
      </c>
      <c r="B60" s="1" t="str">
        <f t="shared" si="0"/>
        <v>ヤクルト</v>
      </c>
      <c r="C60" s="1" t="str">
        <f t="shared" si="1"/>
        <v>セ・リーグ</v>
      </c>
      <c r="D60" s="1">
        <v>1995</v>
      </c>
      <c r="E60" s="1">
        <v>4142000</v>
      </c>
      <c r="F60" s="1">
        <v>82</v>
      </c>
      <c r="G60" s="1">
        <v>48</v>
      </c>
      <c r="H60" s="1">
        <v>1</v>
      </c>
    </row>
    <row r="61" spans="1:8">
      <c r="A61" s="1" t="s">
        <v>3</v>
      </c>
      <c r="B61" s="1" t="str">
        <f t="shared" si="0"/>
        <v>ヤクルト</v>
      </c>
      <c r="C61" s="1" t="str">
        <f t="shared" si="1"/>
        <v>セ・リーグ</v>
      </c>
      <c r="D61" s="1">
        <v>1996</v>
      </c>
      <c r="E61" s="1">
        <v>3925000</v>
      </c>
      <c r="F61" s="1">
        <v>61</v>
      </c>
      <c r="G61" s="1">
        <v>69</v>
      </c>
      <c r="H61" s="1">
        <v>4</v>
      </c>
    </row>
    <row r="62" spans="1:8">
      <c r="A62" s="1" t="s">
        <v>3</v>
      </c>
      <c r="B62" s="1" t="str">
        <f t="shared" si="0"/>
        <v>ヤクルト</v>
      </c>
      <c r="C62" s="1" t="str">
        <f t="shared" si="1"/>
        <v>セ・リーグ</v>
      </c>
      <c r="D62" s="1">
        <v>1997</v>
      </c>
      <c r="E62" s="1">
        <v>4311000</v>
      </c>
      <c r="F62" s="1">
        <v>83</v>
      </c>
      <c r="G62" s="1">
        <v>52</v>
      </c>
      <c r="H62" s="1">
        <v>1</v>
      </c>
    </row>
    <row r="63" spans="1:8">
      <c r="A63" s="1" t="s">
        <v>3</v>
      </c>
      <c r="B63" s="1" t="str">
        <f t="shared" si="0"/>
        <v>ヤクルト</v>
      </c>
      <c r="C63" s="1" t="str">
        <f t="shared" si="1"/>
        <v>セ・リーグ</v>
      </c>
      <c r="D63" s="1">
        <v>1998</v>
      </c>
      <c r="E63" s="1">
        <v>3987000</v>
      </c>
      <c r="F63" s="1">
        <v>66</v>
      </c>
      <c r="G63" s="1">
        <v>69</v>
      </c>
      <c r="H63" s="1">
        <v>4</v>
      </c>
    </row>
    <row r="64" spans="1:8">
      <c r="A64" s="1" t="s">
        <v>3</v>
      </c>
      <c r="B64" s="1" t="str">
        <f t="shared" si="0"/>
        <v>ヤクルト</v>
      </c>
      <c r="C64" s="1" t="str">
        <f t="shared" si="1"/>
        <v>セ・リーグ</v>
      </c>
      <c r="D64" s="1">
        <v>1999</v>
      </c>
      <c r="E64" s="1">
        <v>3992500</v>
      </c>
      <c r="F64" s="1">
        <v>66</v>
      </c>
      <c r="G64" s="1">
        <v>70</v>
      </c>
      <c r="H64" s="1">
        <v>4</v>
      </c>
    </row>
    <row r="65" spans="1:8">
      <c r="A65" s="1" t="s">
        <v>3</v>
      </c>
      <c r="B65" s="1" t="str">
        <f t="shared" si="0"/>
        <v>ヤクルト</v>
      </c>
      <c r="C65" s="1" t="str">
        <f t="shared" si="1"/>
        <v>セ・リーグ</v>
      </c>
      <c r="D65" s="1">
        <v>2000</v>
      </c>
      <c r="E65" s="1">
        <v>3662500</v>
      </c>
      <c r="F65" s="1">
        <v>66</v>
      </c>
      <c r="G65" s="1">
        <v>69</v>
      </c>
      <c r="H65" s="1">
        <v>4</v>
      </c>
    </row>
    <row r="66" spans="1:8">
      <c r="A66" s="1" t="s">
        <v>3</v>
      </c>
      <c r="B66" s="1" t="str">
        <f t="shared" ref="B66:B129" si="2">VLOOKUP(A66, 球団, 2, FALSE)</f>
        <v>ヤクルト</v>
      </c>
      <c r="C66" s="1" t="str">
        <f t="shared" ref="C66:C129" si="3">VLOOKUP(A66,球団,3,FALSE)</f>
        <v>セ・リーグ</v>
      </c>
      <c r="D66" s="1">
        <v>2001</v>
      </c>
      <c r="E66" s="1">
        <v>3874500</v>
      </c>
      <c r="F66" s="1">
        <v>76</v>
      </c>
      <c r="G66" s="1">
        <v>58</v>
      </c>
      <c r="H66" s="1">
        <v>1</v>
      </c>
    </row>
    <row r="67" spans="1:8">
      <c r="A67" s="1" t="s">
        <v>3</v>
      </c>
      <c r="B67" s="1" t="str">
        <f t="shared" si="2"/>
        <v>ヤクルト</v>
      </c>
      <c r="C67" s="1" t="str">
        <f t="shared" si="3"/>
        <v>セ・リーグ</v>
      </c>
      <c r="D67" s="1">
        <v>2002</v>
      </c>
      <c r="E67" s="1">
        <v>3984500</v>
      </c>
      <c r="F67" s="1">
        <v>74</v>
      </c>
      <c r="G67" s="1">
        <v>62</v>
      </c>
      <c r="H67" s="1">
        <v>2</v>
      </c>
    </row>
    <row r="68" spans="1:8">
      <c r="A68" s="1" t="s">
        <v>3</v>
      </c>
      <c r="B68" s="1" t="str">
        <f t="shared" si="2"/>
        <v>ヤクルト</v>
      </c>
      <c r="C68" s="1" t="str">
        <f t="shared" si="3"/>
        <v>セ・リーグ</v>
      </c>
      <c r="D68" s="1">
        <v>2003</v>
      </c>
      <c r="E68" s="1">
        <v>3926000</v>
      </c>
      <c r="F68" s="1">
        <v>71</v>
      </c>
      <c r="G68" s="1">
        <v>66</v>
      </c>
      <c r="H68" s="1">
        <v>3</v>
      </c>
    </row>
    <row r="69" spans="1:8">
      <c r="A69" s="1" t="s">
        <v>3</v>
      </c>
      <c r="B69" s="1" t="str">
        <f t="shared" si="2"/>
        <v>ヤクルト</v>
      </c>
      <c r="C69" s="1" t="str">
        <f t="shared" si="3"/>
        <v>セ・リーグ</v>
      </c>
      <c r="D69" s="1">
        <v>2004</v>
      </c>
      <c r="E69" s="1">
        <v>4030500</v>
      </c>
      <c r="F69" s="1">
        <v>72</v>
      </c>
      <c r="G69" s="1">
        <v>64</v>
      </c>
      <c r="H69" s="1">
        <v>2</v>
      </c>
    </row>
    <row r="70" spans="1:8">
      <c r="A70" s="1" t="s">
        <v>3</v>
      </c>
      <c r="B70" s="1" t="str">
        <f t="shared" si="2"/>
        <v>ヤクルト</v>
      </c>
      <c r="C70" s="1" t="str">
        <f t="shared" si="3"/>
        <v>セ・リーグ</v>
      </c>
      <c r="D70" s="1">
        <v>2005</v>
      </c>
      <c r="E70" s="1">
        <v>3017344</v>
      </c>
      <c r="F70" s="1">
        <v>71</v>
      </c>
      <c r="G70" s="1">
        <v>73</v>
      </c>
      <c r="H70" s="1">
        <v>4</v>
      </c>
    </row>
    <row r="71" spans="1:8">
      <c r="A71" s="1" t="s">
        <v>3</v>
      </c>
      <c r="B71" s="1" t="str">
        <f t="shared" si="2"/>
        <v>ヤクルト</v>
      </c>
      <c r="C71" s="1" t="str">
        <f t="shared" si="3"/>
        <v>セ・リーグ</v>
      </c>
      <c r="D71" s="1">
        <v>2006</v>
      </c>
      <c r="E71" s="1">
        <v>3191191</v>
      </c>
      <c r="F71" s="1">
        <v>70</v>
      </c>
      <c r="G71" s="1">
        <v>73</v>
      </c>
      <c r="H71" s="1">
        <v>3</v>
      </c>
    </row>
    <row r="72" spans="1:8">
      <c r="A72" s="1" t="s">
        <v>3</v>
      </c>
      <c r="B72" s="1" t="str">
        <f t="shared" si="2"/>
        <v>ヤクルト</v>
      </c>
      <c r="C72" s="1" t="str">
        <f t="shared" si="3"/>
        <v>セ・リーグ</v>
      </c>
      <c r="D72" s="1">
        <v>2007</v>
      </c>
      <c r="E72" s="1">
        <v>3248653</v>
      </c>
      <c r="F72" s="1">
        <v>60</v>
      </c>
      <c r="G72" s="1">
        <v>84</v>
      </c>
      <c r="H72" s="1">
        <v>6</v>
      </c>
    </row>
    <row r="73" spans="1:8">
      <c r="A73" s="1" t="s">
        <v>3</v>
      </c>
      <c r="B73" s="1" t="str">
        <f t="shared" si="2"/>
        <v>ヤクルト</v>
      </c>
      <c r="C73" s="1" t="str">
        <f t="shared" si="3"/>
        <v>セ・リーグ</v>
      </c>
      <c r="D73" s="1">
        <v>2008</v>
      </c>
      <c r="E73" s="1">
        <v>3331713</v>
      </c>
      <c r="F73" s="1">
        <v>66</v>
      </c>
      <c r="G73" s="1">
        <v>74</v>
      </c>
      <c r="H73" s="1">
        <v>5</v>
      </c>
    </row>
    <row r="74" spans="1:8">
      <c r="A74" s="1" t="s">
        <v>3</v>
      </c>
      <c r="B74" s="1" t="str">
        <f t="shared" si="2"/>
        <v>ヤクルト</v>
      </c>
      <c r="C74" s="1" t="str">
        <f t="shared" si="3"/>
        <v>セ・リーグ</v>
      </c>
      <c r="D74" s="1">
        <v>2009</v>
      </c>
      <c r="E74" s="1">
        <v>3383861</v>
      </c>
      <c r="F74" s="1">
        <v>71</v>
      </c>
      <c r="G74" s="1">
        <v>72</v>
      </c>
      <c r="H74" s="1">
        <v>3</v>
      </c>
    </row>
    <row r="75" spans="1:8">
      <c r="A75" s="1" t="s">
        <v>3</v>
      </c>
      <c r="B75" s="1" t="str">
        <f t="shared" si="2"/>
        <v>ヤクルト</v>
      </c>
      <c r="C75" s="1" t="str">
        <f t="shared" si="3"/>
        <v>セ・リーグ</v>
      </c>
      <c r="D75" s="1">
        <v>2010</v>
      </c>
      <c r="E75" s="1">
        <v>3300021</v>
      </c>
      <c r="F75" s="1">
        <v>72</v>
      </c>
      <c r="G75" s="1">
        <v>68</v>
      </c>
      <c r="H75" s="1">
        <v>4</v>
      </c>
    </row>
    <row r="76" spans="1:8">
      <c r="A76" s="1" t="s">
        <v>3</v>
      </c>
      <c r="B76" s="1" t="str">
        <f t="shared" si="2"/>
        <v>ヤクルト</v>
      </c>
      <c r="C76" s="1" t="str">
        <f t="shared" si="3"/>
        <v>セ・リーグ</v>
      </c>
      <c r="D76" s="1">
        <v>2011</v>
      </c>
      <c r="E76" s="1">
        <v>3161635</v>
      </c>
      <c r="F76" s="1">
        <v>70</v>
      </c>
      <c r="G76" s="1">
        <v>59</v>
      </c>
      <c r="H76" s="1">
        <v>2</v>
      </c>
    </row>
    <row r="77" spans="1:8">
      <c r="A77" s="1" t="s">
        <v>3</v>
      </c>
      <c r="B77" s="1" t="str">
        <f t="shared" si="2"/>
        <v>ヤクルト</v>
      </c>
      <c r="C77" s="1" t="str">
        <f t="shared" si="3"/>
        <v>セ・リーグ</v>
      </c>
      <c r="D77" s="1">
        <v>2012</v>
      </c>
      <c r="E77" s="1">
        <v>3262157</v>
      </c>
      <c r="F77" s="1">
        <v>68</v>
      </c>
      <c r="G77" s="1">
        <v>65</v>
      </c>
      <c r="H77" s="1">
        <v>3</v>
      </c>
    </row>
    <row r="78" spans="1:8">
      <c r="A78" s="1" t="s">
        <v>3</v>
      </c>
      <c r="B78" s="1" t="str">
        <f t="shared" si="2"/>
        <v>ヤクルト</v>
      </c>
      <c r="C78" s="1" t="str">
        <f t="shared" si="3"/>
        <v>セ・リーグ</v>
      </c>
      <c r="D78" s="1">
        <v>2013</v>
      </c>
      <c r="E78" s="1">
        <v>3380660</v>
      </c>
      <c r="F78" s="1">
        <v>57</v>
      </c>
      <c r="G78" s="1">
        <v>83</v>
      </c>
      <c r="H78" s="1">
        <v>6</v>
      </c>
    </row>
    <row r="79" spans="1:8">
      <c r="A79" s="1" t="s">
        <v>3</v>
      </c>
      <c r="B79" s="1" t="str">
        <f t="shared" si="2"/>
        <v>ヤクルト</v>
      </c>
      <c r="C79" s="1" t="str">
        <f t="shared" si="3"/>
        <v>セ・リーグ</v>
      </c>
      <c r="D79" s="1">
        <v>2014</v>
      </c>
      <c r="E79" s="1">
        <v>3520162</v>
      </c>
      <c r="F79" s="1">
        <v>60</v>
      </c>
      <c r="G79" s="1">
        <v>81</v>
      </c>
      <c r="H79" s="1">
        <v>6</v>
      </c>
    </row>
    <row r="80" spans="1:8">
      <c r="A80" s="1" t="s">
        <v>3</v>
      </c>
      <c r="B80" s="1" t="str">
        <f t="shared" si="2"/>
        <v>ヤクルト</v>
      </c>
      <c r="C80" s="1" t="str">
        <f t="shared" si="3"/>
        <v>セ・リーグ</v>
      </c>
      <c r="D80" s="1">
        <v>2015</v>
      </c>
      <c r="E80" s="1">
        <v>4012562</v>
      </c>
      <c r="F80" s="1">
        <v>76</v>
      </c>
      <c r="G80" s="1">
        <v>65</v>
      </c>
      <c r="H80" s="1">
        <v>1</v>
      </c>
    </row>
    <row r="81" spans="1:8">
      <c r="A81" s="1" t="s">
        <v>3</v>
      </c>
      <c r="B81" s="1" t="str">
        <f t="shared" si="2"/>
        <v>ヤクルト</v>
      </c>
      <c r="C81" s="1" t="str">
        <f t="shared" si="3"/>
        <v>セ・リーグ</v>
      </c>
      <c r="D81" s="1">
        <v>2016</v>
      </c>
      <c r="E81" s="1">
        <v>4100393</v>
      </c>
      <c r="F81" s="1">
        <v>64</v>
      </c>
      <c r="G81" s="1">
        <v>78</v>
      </c>
      <c r="H81" s="1">
        <v>5</v>
      </c>
    </row>
    <row r="82" spans="1:8">
      <c r="A82" s="1" t="s">
        <v>3</v>
      </c>
      <c r="B82" s="1" t="str">
        <f t="shared" si="2"/>
        <v>ヤクルト</v>
      </c>
      <c r="C82" s="1" t="str">
        <f t="shared" si="3"/>
        <v>セ・リーグ</v>
      </c>
      <c r="D82" s="1">
        <v>2017</v>
      </c>
      <c r="E82" s="1">
        <v>4071400</v>
      </c>
      <c r="F82" s="1">
        <v>45</v>
      </c>
      <c r="G82" s="1">
        <v>96</v>
      </c>
      <c r="H82" s="1">
        <v>6</v>
      </c>
    </row>
    <row r="83" spans="1:8">
      <c r="A83" s="1" t="s">
        <v>3</v>
      </c>
      <c r="B83" s="1" t="str">
        <f t="shared" si="2"/>
        <v>ヤクルト</v>
      </c>
      <c r="C83" s="1" t="str">
        <f t="shared" si="3"/>
        <v>セ・リーグ</v>
      </c>
      <c r="D83" s="1">
        <v>2018</v>
      </c>
      <c r="E83" s="1">
        <v>4249518</v>
      </c>
      <c r="F83" s="1">
        <v>75</v>
      </c>
      <c r="G83" s="1">
        <v>66</v>
      </c>
      <c r="H83" s="1">
        <v>2</v>
      </c>
    </row>
    <row r="84" spans="1:8">
      <c r="A84" s="1" t="s">
        <v>3</v>
      </c>
      <c r="B84" s="1" t="str">
        <f t="shared" si="2"/>
        <v>ヤクルト</v>
      </c>
      <c r="C84" s="1" t="str">
        <f t="shared" si="3"/>
        <v>セ・リーグ</v>
      </c>
      <c r="D84" s="1">
        <v>2019</v>
      </c>
      <c r="E84" s="1">
        <v>4392246</v>
      </c>
      <c r="F84" s="1">
        <v>59</v>
      </c>
      <c r="G84" s="1">
        <v>82</v>
      </c>
      <c r="H84" s="1">
        <v>6</v>
      </c>
    </row>
    <row r="85" spans="1:8">
      <c r="A85" s="1" t="s">
        <v>4</v>
      </c>
      <c r="B85" s="1" t="str">
        <f t="shared" si="2"/>
        <v>ロッテ</v>
      </c>
      <c r="C85" s="1" t="str">
        <f t="shared" si="3"/>
        <v>パ・リーグ</v>
      </c>
      <c r="D85" s="1">
        <v>1995</v>
      </c>
      <c r="E85" s="1">
        <v>2726000</v>
      </c>
      <c r="F85" s="1">
        <v>69</v>
      </c>
      <c r="G85" s="1">
        <v>58</v>
      </c>
      <c r="H85" s="1">
        <v>2</v>
      </c>
    </row>
    <row r="86" spans="1:8">
      <c r="A86" s="1" t="s">
        <v>4</v>
      </c>
      <c r="B86" s="1" t="str">
        <f t="shared" si="2"/>
        <v>ロッテ</v>
      </c>
      <c r="C86" s="1" t="str">
        <f t="shared" si="3"/>
        <v>パ・リーグ</v>
      </c>
      <c r="D86" s="1">
        <v>1996</v>
      </c>
      <c r="E86" s="1">
        <v>2378000</v>
      </c>
      <c r="F86" s="1">
        <v>60</v>
      </c>
      <c r="G86" s="1">
        <v>67</v>
      </c>
      <c r="H86" s="1">
        <v>5</v>
      </c>
    </row>
    <row r="87" spans="1:8">
      <c r="A87" s="1" t="s">
        <v>4</v>
      </c>
      <c r="B87" s="1" t="str">
        <f t="shared" si="2"/>
        <v>ロッテ</v>
      </c>
      <c r="C87" s="1" t="str">
        <f t="shared" si="3"/>
        <v>パ・リーグ</v>
      </c>
      <c r="D87" s="1">
        <v>1997</v>
      </c>
      <c r="E87" s="1">
        <v>2461000</v>
      </c>
      <c r="F87" s="1">
        <v>57</v>
      </c>
      <c r="G87" s="1">
        <v>76</v>
      </c>
      <c r="H87" s="1">
        <v>6</v>
      </c>
    </row>
    <row r="88" spans="1:8">
      <c r="A88" s="1" t="s">
        <v>4</v>
      </c>
      <c r="B88" s="1" t="str">
        <f t="shared" si="2"/>
        <v>ロッテ</v>
      </c>
      <c r="C88" s="1" t="str">
        <f t="shared" si="3"/>
        <v>パ・リーグ</v>
      </c>
      <c r="D88" s="1">
        <v>1998</v>
      </c>
      <c r="E88" s="1">
        <v>2255500</v>
      </c>
      <c r="F88" s="1">
        <v>62</v>
      </c>
      <c r="G88" s="1">
        <v>71</v>
      </c>
      <c r="H88" s="1">
        <v>6</v>
      </c>
    </row>
    <row r="89" spans="1:8">
      <c r="A89" s="1" t="s">
        <v>4</v>
      </c>
      <c r="B89" s="1" t="str">
        <f t="shared" si="2"/>
        <v>ロッテ</v>
      </c>
      <c r="C89" s="1" t="str">
        <f t="shared" si="3"/>
        <v>パ・リーグ</v>
      </c>
      <c r="D89" s="1">
        <v>1999</v>
      </c>
      <c r="E89" s="1">
        <v>2579000</v>
      </c>
      <c r="F89" s="1">
        <v>63</v>
      </c>
      <c r="G89" s="1">
        <v>70</v>
      </c>
      <c r="H89" s="1">
        <v>4</v>
      </c>
    </row>
    <row r="90" spans="1:8">
      <c r="A90" s="1" t="s">
        <v>4</v>
      </c>
      <c r="B90" s="1" t="str">
        <f t="shared" si="2"/>
        <v>ロッテ</v>
      </c>
      <c r="C90" s="1" t="str">
        <f t="shared" si="3"/>
        <v>パ・リーグ</v>
      </c>
      <c r="D90" s="1">
        <v>2000</v>
      </c>
      <c r="E90" s="1">
        <v>2697000</v>
      </c>
      <c r="F90" s="1">
        <v>62</v>
      </c>
      <c r="G90" s="1">
        <v>67</v>
      </c>
      <c r="H90" s="1">
        <v>5</v>
      </c>
    </row>
    <row r="91" spans="1:8">
      <c r="A91" s="1" t="s">
        <v>4</v>
      </c>
      <c r="B91" s="1" t="str">
        <f t="shared" si="2"/>
        <v>ロッテ</v>
      </c>
      <c r="C91" s="1" t="str">
        <f t="shared" si="3"/>
        <v>パ・リーグ</v>
      </c>
      <c r="D91" s="1">
        <v>2001</v>
      </c>
      <c r="E91" s="1">
        <v>2966500</v>
      </c>
      <c r="F91" s="1">
        <v>64</v>
      </c>
      <c r="G91" s="1">
        <v>74</v>
      </c>
      <c r="H91" s="1">
        <v>5</v>
      </c>
    </row>
    <row r="92" spans="1:8">
      <c r="A92" s="1" t="s">
        <v>4</v>
      </c>
      <c r="B92" s="1" t="str">
        <f t="shared" si="2"/>
        <v>ロッテ</v>
      </c>
      <c r="C92" s="1" t="str">
        <f t="shared" si="3"/>
        <v>パ・リーグ</v>
      </c>
      <c r="D92" s="1">
        <v>2002</v>
      </c>
      <c r="E92" s="1">
        <v>2835000</v>
      </c>
      <c r="F92" s="1">
        <v>68</v>
      </c>
      <c r="G92" s="1">
        <v>72</v>
      </c>
      <c r="H92" s="1">
        <v>4</v>
      </c>
    </row>
    <row r="93" spans="1:8">
      <c r="A93" s="1" t="s">
        <v>4</v>
      </c>
      <c r="B93" s="1" t="str">
        <f t="shared" si="2"/>
        <v>ロッテ</v>
      </c>
      <c r="C93" s="1" t="str">
        <f t="shared" si="3"/>
        <v>パ・リーグ</v>
      </c>
      <c r="D93" s="1">
        <v>2003</v>
      </c>
      <c r="E93" s="1">
        <v>2852000</v>
      </c>
      <c r="F93" s="1">
        <v>68</v>
      </c>
      <c r="G93" s="1">
        <v>69</v>
      </c>
      <c r="H93" s="1">
        <v>4</v>
      </c>
    </row>
    <row r="94" spans="1:8">
      <c r="A94" s="1" t="s">
        <v>4</v>
      </c>
      <c r="B94" s="1" t="str">
        <f t="shared" si="2"/>
        <v>ロッテ</v>
      </c>
      <c r="C94" s="1" t="str">
        <f t="shared" si="3"/>
        <v>パ・リーグ</v>
      </c>
      <c r="D94" s="1">
        <v>2004</v>
      </c>
      <c r="E94" s="1">
        <v>3323000</v>
      </c>
      <c r="F94" s="1">
        <v>65</v>
      </c>
      <c r="G94" s="1">
        <v>65</v>
      </c>
      <c r="H94" s="1">
        <v>4</v>
      </c>
    </row>
    <row r="95" spans="1:8">
      <c r="A95" s="1" t="s">
        <v>4</v>
      </c>
      <c r="B95" s="1" t="str">
        <f t="shared" si="2"/>
        <v>ロッテ</v>
      </c>
      <c r="C95" s="1" t="str">
        <f t="shared" si="3"/>
        <v>パ・リーグ</v>
      </c>
      <c r="D95" s="1">
        <v>2005</v>
      </c>
      <c r="E95" s="1">
        <v>2783753</v>
      </c>
      <c r="F95" s="1">
        <v>84</v>
      </c>
      <c r="G95" s="1">
        <v>49</v>
      </c>
      <c r="H95" s="1">
        <v>1</v>
      </c>
    </row>
    <row r="96" spans="1:8">
      <c r="A96" s="1" t="s">
        <v>4</v>
      </c>
      <c r="B96" s="1" t="str">
        <f t="shared" si="2"/>
        <v>ロッテ</v>
      </c>
      <c r="C96" s="1" t="str">
        <f t="shared" si="3"/>
        <v>パ・リーグ</v>
      </c>
      <c r="D96" s="1">
        <v>2006</v>
      </c>
      <c r="E96" s="1">
        <v>2983779</v>
      </c>
      <c r="F96" s="1">
        <v>65</v>
      </c>
      <c r="G96" s="1">
        <v>70</v>
      </c>
      <c r="H96" s="1">
        <v>4</v>
      </c>
    </row>
    <row r="97" spans="1:8">
      <c r="A97" s="1" t="s">
        <v>4</v>
      </c>
      <c r="B97" s="1" t="str">
        <f t="shared" si="2"/>
        <v>ロッテ</v>
      </c>
      <c r="C97" s="1" t="str">
        <f t="shared" si="3"/>
        <v>パ・リーグ</v>
      </c>
      <c r="D97" s="1">
        <v>2007</v>
      </c>
      <c r="E97" s="1">
        <v>3179488</v>
      </c>
      <c r="F97" s="1">
        <v>76</v>
      </c>
      <c r="G97" s="1">
        <v>61</v>
      </c>
      <c r="H97" s="1">
        <v>2</v>
      </c>
    </row>
    <row r="98" spans="1:8">
      <c r="A98" s="1" t="s">
        <v>4</v>
      </c>
      <c r="B98" s="1" t="str">
        <f t="shared" si="2"/>
        <v>ロッテ</v>
      </c>
      <c r="C98" s="1" t="str">
        <f t="shared" si="3"/>
        <v>パ・リーグ</v>
      </c>
      <c r="D98" s="1">
        <v>2008</v>
      </c>
      <c r="E98" s="1">
        <v>3284076</v>
      </c>
      <c r="F98" s="1">
        <v>73</v>
      </c>
      <c r="G98" s="1">
        <v>70</v>
      </c>
      <c r="H98" s="1">
        <v>4</v>
      </c>
    </row>
    <row r="99" spans="1:8">
      <c r="A99" s="1" t="s">
        <v>4</v>
      </c>
      <c r="B99" s="1" t="str">
        <f t="shared" si="2"/>
        <v>ロッテ</v>
      </c>
      <c r="C99" s="1" t="str">
        <f t="shared" si="3"/>
        <v>パ・リーグ</v>
      </c>
      <c r="D99" s="1">
        <v>2009</v>
      </c>
      <c r="E99" s="1">
        <v>3140136</v>
      </c>
      <c r="F99" s="1">
        <v>62</v>
      </c>
      <c r="G99" s="1">
        <v>77</v>
      </c>
      <c r="H99" s="1">
        <v>5</v>
      </c>
    </row>
    <row r="100" spans="1:8">
      <c r="A100" s="1" t="s">
        <v>4</v>
      </c>
      <c r="B100" s="1" t="str">
        <f t="shared" si="2"/>
        <v>ロッテ</v>
      </c>
      <c r="C100" s="1" t="str">
        <f t="shared" si="3"/>
        <v>パ・リーグ</v>
      </c>
      <c r="D100" s="1">
        <v>2010</v>
      </c>
      <c r="E100" s="1">
        <v>3280158</v>
      </c>
      <c r="F100" s="1">
        <v>75</v>
      </c>
      <c r="G100" s="1">
        <v>67</v>
      </c>
      <c r="H100" s="1">
        <v>3</v>
      </c>
    </row>
    <row r="101" spans="1:8">
      <c r="A101" s="1" t="s">
        <v>4</v>
      </c>
      <c r="B101" s="1" t="str">
        <f t="shared" si="2"/>
        <v>ロッテ</v>
      </c>
      <c r="C101" s="1" t="str">
        <f t="shared" si="3"/>
        <v>パ・リーグ</v>
      </c>
      <c r="D101" s="1">
        <v>2011</v>
      </c>
      <c r="E101" s="1">
        <v>3024960</v>
      </c>
      <c r="F101" s="1">
        <v>54</v>
      </c>
      <c r="G101" s="1">
        <v>79</v>
      </c>
      <c r="H101" s="1">
        <v>6</v>
      </c>
    </row>
    <row r="102" spans="1:8">
      <c r="A102" s="1" t="s">
        <v>4</v>
      </c>
      <c r="B102" s="1" t="str">
        <f t="shared" si="2"/>
        <v>ロッテ</v>
      </c>
      <c r="C102" s="1" t="str">
        <f t="shared" si="3"/>
        <v>パ・リーグ</v>
      </c>
      <c r="D102" s="1">
        <v>2012</v>
      </c>
      <c r="E102" s="1">
        <v>3014523</v>
      </c>
      <c r="F102" s="1">
        <v>62</v>
      </c>
      <c r="G102" s="1">
        <v>67</v>
      </c>
      <c r="H102" s="1">
        <v>5</v>
      </c>
    </row>
    <row r="103" spans="1:8">
      <c r="A103" s="1" t="s">
        <v>4</v>
      </c>
      <c r="B103" s="1" t="str">
        <f t="shared" si="2"/>
        <v>ロッテ</v>
      </c>
      <c r="C103" s="1" t="str">
        <f t="shared" si="3"/>
        <v>パ・リーグ</v>
      </c>
      <c r="D103" s="1">
        <v>2013</v>
      </c>
      <c r="E103" s="1">
        <v>3008827</v>
      </c>
      <c r="F103" s="1">
        <v>74</v>
      </c>
      <c r="G103" s="1">
        <v>68</v>
      </c>
      <c r="H103" s="1">
        <v>3</v>
      </c>
    </row>
    <row r="104" spans="1:8">
      <c r="A104" s="1" t="s">
        <v>4</v>
      </c>
      <c r="B104" s="1" t="str">
        <f t="shared" si="2"/>
        <v>ロッテ</v>
      </c>
      <c r="C104" s="1" t="str">
        <f t="shared" si="3"/>
        <v>パ・リーグ</v>
      </c>
      <c r="D104" s="1">
        <v>2014</v>
      </c>
      <c r="E104" s="1">
        <v>2980971</v>
      </c>
      <c r="F104" s="1">
        <v>66</v>
      </c>
      <c r="G104" s="1">
        <v>76</v>
      </c>
      <c r="H104" s="1">
        <v>4</v>
      </c>
    </row>
    <row r="105" spans="1:8">
      <c r="A105" s="1" t="s">
        <v>4</v>
      </c>
      <c r="B105" s="1" t="str">
        <f t="shared" si="2"/>
        <v>ロッテ</v>
      </c>
      <c r="C105" s="1" t="str">
        <f t="shared" si="3"/>
        <v>パ・リーグ</v>
      </c>
      <c r="D105" s="1">
        <v>2015</v>
      </c>
      <c r="E105" s="1">
        <v>3213164</v>
      </c>
      <c r="F105" s="1">
        <v>73</v>
      </c>
      <c r="G105" s="1">
        <v>69</v>
      </c>
      <c r="H105" s="1">
        <v>3</v>
      </c>
    </row>
    <row r="106" spans="1:8">
      <c r="A106" s="1" t="s">
        <v>4</v>
      </c>
      <c r="B106" s="1" t="str">
        <f t="shared" si="2"/>
        <v>ロッテ</v>
      </c>
      <c r="C106" s="1" t="str">
        <f t="shared" si="3"/>
        <v>パ・リーグ</v>
      </c>
      <c r="D106" s="1">
        <v>2016</v>
      </c>
      <c r="E106" s="1">
        <v>3538388</v>
      </c>
      <c r="F106" s="1">
        <v>72</v>
      </c>
      <c r="G106" s="1">
        <v>68</v>
      </c>
      <c r="H106" s="1">
        <v>3</v>
      </c>
    </row>
    <row r="107" spans="1:8">
      <c r="A107" s="1" t="s">
        <v>4</v>
      </c>
      <c r="B107" s="1" t="str">
        <f t="shared" si="2"/>
        <v>ロッテ</v>
      </c>
      <c r="C107" s="1" t="str">
        <f t="shared" si="3"/>
        <v>パ・リーグ</v>
      </c>
      <c r="D107" s="1">
        <v>2017</v>
      </c>
      <c r="E107" s="1">
        <v>3356888</v>
      </c>
      <c r="F107" s="1">
        <v>54</v>
      </c>
      <c r="G107" s="1">
        <v>87</v>
      </c>
      <c r="H107" s="1">
        <v>6</v>
      </c>
    </row>
    <row r="108" spans="1:8">
      <c r="A108" s="1" t="s">
        <v>4</v>
      </c>
      <c r="B108" s="1" t="str">
        <f t="shared" si="2"/>
        <v>ロッテ</v>
      </c>
      <c r="C108" s="1" t="str">
        <f t="shared" si="3"/>
        <v>パ・リーグ</v>
      </c>
      <c r="D108" s="1">
        <v>2018</v>
      </c>
      <c r="E108" s="1">
        <v>3512275</v>
      </c>
      <c r="F108" s="1">
        <v>59</v>
      </c>
      <c r="G108" s="1">
        <v>81</v>
      </c>
      <c r="H108" s="1">
        <v>5</v>
      </c>
    </row>
    <row r="109" spans="1:8">
      <c r="A109" s="1" t="s">
        <v>4</v>
      </c>
      <c r="B109" s="1" t="str">
        <f t="shared" si="2"/>
        <v>ロッテ</v>
      </c>
      <c r="C109" s="1" t="str">
        <f t="shared" si="3"/>
        <v>パ・リーグ</v>
      </c>
      <c r="D109" s="1">
        <v>2019</v>
      </c>
      <c r="E109" s="1">
        <v>3760494</v>
      </c>
      <c r="F109" s="1">
        <v>69</v>
      </c>
      <c r="G109" s="1">
        <v>70</v>
      </c>
      <c r="H109" s="1">
        <v>4</v>
      </c>
    </row>
    <row r="110" spans="1:8">
      <c r="A110" s="1" t="s">
        <v>5</v>
      </c>
      <c r="B110" s="1" t="str">
        <f t="shared" si="2"/>
        <v>横浜</v>
      </c>
      <c r="C110" s="1" t="str">
        <f t="shared" si="3"/>
        <v>セ・リーグ</v>
      </c>
      <c r="D110" s="1">
        <v>1995</v>
      </c>
      <c r="E110" s="1">
        <v>3405000</v>
      </c>
      <c r="F110" s="1">
        <v>66</v>
      </c>
      <c r="G110" s="1">
        <v>64</v>
      </c>
      <c r="H110" s="1">
        <v>4</v>
      </c>
    </row>
    <row r="111" spans="1:8">
      <c r="A111" s="1" t="s">
        <v>5</v>
      </c>
      <c r="B111" s="1" t="str">
        <f t="shared" si="2"/>
        <v>横浜</v>
      </c>
      <c r="C111" s="1" t="str">
        <f t="shared" si="3"/>
        <v>セ・リーグ</v>
      </c>
      <c r="D111" s="1">
        <v>1996</v>
      </c>
      <c r="E111" s="1">
        <v>3440000</v>
      </c>
      <c r="F111" s="1">
        <v>55</v>
      </c>
      <c r="G111" s="1">
        <v>75</v>
      </c>
      <c r="H111" s="1">
        <v>5</v>
      </c>
    </row>
    <row r="112" spans="1:8">
      <c r="A112" s="1" t="s">
        <v>5</v>
      </c>
      <c r="B112" s="1" t="str">
        <f t="shared" si="2"/>
        <v>横浜</v>
      </c>
      <c r="C112" s="1" t="str">
        <f t="shared" si="3"/>
        <v>セ・リーグ</v>
      </c>
      <c r="D112" s="1">
        <v>1997</v>
      </c>
      <c r="E112" s="1">
        <v>3879000</v>
      </c>
      <c r="F112" s="1">
        <v>72</v>
      </c>
      <c r="G112" s="1">
        <v>63</v>
      </c>
      <c r="H112" s="1">
        <v>2</v>
      </c>
    </row>
    <row r="113" spans="1:8">
      <c r="A113" s="1" t="s">
        <v>5</v>
      </c>
      <c r="B113" s="1" t="str">
        <f t="shared" si="2"/>
        <v>横浜</v>
      </c>
      <c r="C113" s="1" t="str">
        <f t="shared" si="3"/>
        <v>セ・リーグ</v>
      </c>
      <c r="D113" s="1">
        <v>1998</v>
      </c>
      <c r="E113" s="1">
        <v>4047000</v>
      </c>
      <c r="F113" s="1">
        <v>79</v>
      </c>
      <c r="G113" s="1">
        <v>56</v>
      </c>
      <c r="H113" s="1">
        <v>1</v>
      </c>
    </row>
    <row r="114" spans="1:8">
      <c r="A114" s="1" t="s">
        <v>5</v>
      </c>
      <c r="B114" s="1" t="str">
        <f t="shared" si="2"/>
        <v>横浜</v>
      </c>
      <c r="C114" s="1" t="str">
        <f t="shared" si="3"/>
        <v>セ・リーグ</v>
      </c>
      <c r="D114" s="1">
        <v>1999</v>
      </c>
      <c r="E114" s="1">
        <v>3829000</v>
      </c>
      <c r="F114" s="1">
        <v>71</v>
      </c>
      <c r="G114" s="1">
        <v>64</v>
      </c>
      <c r="H114" s="1">
        <v>3</v>
      </c>
    </row>
    <row r="115" spans="1:8">
      <c r="A115" s="1" t="s">
        <v>5</v>
      </c>
      <c r="B115" s="1" t="str">
        <f t="shared" si="2"/>
        <v>横浜</v>
      </c>
      <c r="C115" s="1" t="str">
        <f t="shared" si="3"/>
        <v>セ・リーグ</v>
      </c>
      <c r="D115" s="1">
        <v>2000</v>
      </c>
      <c r="E115" s="1">
        <v>3770500</v>
      </c>
      <c r="F115" s="1">
        <v>69</v>
      </c>
      <c r="G115" s="1">
        <v>66</v>
      </c>
      <c r="H115" s="1">
        <v>3</v>
      </c>
    </row>
    <row r="116" spans="1:8">
      <c r="A116" s="1" t="s">
        <v>5</v>
      </c>
      <c r="B116" s="1" t="str">
        <f t="shared" si="2"/>
        <v>横浜</v>
      </c>
      <c r="C116" s="1" t="str">
        <f t="shared" si="3"/>
        <v>セ・リーグ</v>
      </c>
      <c r="D116" s="1">
        <v>2001</v>
      </c>
      <c r="E116" s="1">
        <v>3712000</v>
      </c>
      <c r="F116" s="1">
        <v>69</v>
      </c>
      <c r="G116" s="1">
        <v>67</v>
      </c>
      <c r="H116" s="1">
        <v>3</v>
      </c>
    </row>
    <row r="117" spans="1:8">
      <c r="A117" s="1" t="s">
        <v>5</v>
      </c>
      <c r="B117" s="1" t="str">
        <f t="shared" si="2"/>
        <v>横浜</v>
      </c>
      <c r="C117" s="1" t="str">
        <f t="shared" si="3"/>
        <v>セ・リーグ</v>
      </c>
      <c r="D117" s="1">
        <v>2002</v>
      </c>
      <c r="E117" s="1">
        <v>3581500</v>
      </c>
      <c r="F117" s="1">
        <v>49</v>
      </c>
      <c r="G117" s="1">
        <v>86</v>
      </c>
      <c r="H117" s="1">
        <v>6</v>
      </c>
    </row>
    <row r="118" spans="1:8">
      <c r="A118" s="1" t="s">
        <v>5</v>
      </c>
      <c r="B118" s="1" t="str">
        <f t="shared" si="2"/>
        <v>横浜</v>
      </c>
      <c r="C118" s="1" t="str">
        <f t="shared" si="3"/>
        <v>セ・リーグ</v>
      </c>
      <c r="D118" s="1">
        <v>2003</v>
      </c>
      <c r="E118" s="1">
        <v>3632500</v>
      </c>
      <c r="F118" s="1">
        <v>45</v>
      </c>
      <c r="G118" s="1">
        <v>94</v>
      </c>
      <c r="H118" s="1">
        <v>6</v>
      </c>
    </row>
    <row r="119" spans="1:8">
      <c r="A119" s="1" t="s">
        <v>5</v>
      </c>
      <c r="B119" s="1" t="str">
        <f t="shared" si="2"/>
        <v>横浜</v>
      </c>
      <c r="C119" s="1" t="str">
        <f t="shared" si="3"/>
        <v>セ・リーグ</v>
      </c>
      <c r="D119" s="1">
        <v>2004</v>
      </c>
      <c r="E119" s="1">
        <v>3763000</v>
      </c>
      <c r="F119" s="1">
        <v>59</v>
      </c>
      <c r="G119" s="1">
        <v>76</v>
      </c>
      <c r="H119" s="1">
        <v>6</v>
      </c>
    </row>
    <row r="120" spans="1:8">
      <c r="A120" s="1" t="s">
        <v>5</v>
      </c>
      <c r="B120" s="1" t="str">
        <f t="shared" si="2"/>
        <v>横浜</v>
      </c>
      <c r="C120" s="1" t="str">
        <f t="shared" si="3"/>
        <v>セ・リーグ</v>
      </c>
      <c r="D120" s="1">
        <v>2005</v>
      </c>
      <c r="E120" s="1">
        <v>2838573</v>
      </c>
      <c r="F120" s="1">
        <v>69</v>
      </c>
      <c r="G120" s="1">
        <v>70</v>
      </c>
      <c r="H120" s="1">
        <v>3</v>
      </c>
    </row>
    <row r="121" spans="1:8">
      <c r="A121" s="1" t="s">
        <v>5</v>
      </c>
      <c r="B121" s="1" t="str">
        <f t="shared" si="2"/>
        <v>横浜</v>
      </c>
      <c r="C121" s="1" t="str">
        <f t="shared" si="3"/>
        <v>セ・リーグ</v>
      </c>
      <c r="D121" s="1">
        <v>2006</v>
      </c>
      <c r="E121" s="1">
        <v>2860831</v>
      </c>
      <c r="F121" s="1">
        <v>58</v>
      </c>
      <c r="G121" s="1">
        <v>84</v>
      </c>
      <c r="H121" s="1">
        <v>6</v>
      </c>
    </row>
    <row r="122" spans="1:8">
      <c r="A122" s="1" t="s">
        <v>5</v>
      </c>
      <c r="B122" s="1" t="str">
        <f t="shared" si="2"/>
        <v>横浜</v>
      </c>
      <c r="C122" s="1" t="str">
        <f t="shared" si="3"/>
        <v>セ・リーグ</v>
      </c>
      <c r="D122" s="1">
        <v>2007</v>
      </c>
      <c r="E122" s="1">
        <v>3218699</v>
      </c>
      <c r="F122" s="1">
        <v>71</v>
      </c>
      <c r="G122" s="1">
        <v>72</v>
      </c>
      <c r="H122" s="1">
        <v>4</v>
      </c>
    </row>
    <row r="123" spans="1:8">
      <c r="A123" s="1" t="s">
        <v>5</v>
      </c>
      <c r="B123" s="1" t="str">
        <f t="shared" si="2"/>
        <v>横浜</v>
      </c>
      <c r="C123" s="1" t="str">
        <f t="shared" si="3"/>
        <v>セ・リーグ</v>
      </c>
      <c r="D123" s="1">
        <v>2008</v>
      </c>
      <c r="E123" s="1">
        <v>2974661</v>
      </c>
      <c r="F123" s="1">
        <v>48</v>
      </c>
      <c r="G123" s="1">
        <v>94</v>
      </c>
      <c r="H123" s="1">
        <v>6</v>
      </c>
    </row>
    <row r="124" spans="1:8">
      <c r="A124" s="1" t="s">
        <v>5</v>
      </c>
      <c r="B124" s="1" t="str">
        <f t="shared" si="2"/>
        <v>横浜</v>
      </c>
      <c r="C124" s="1" t="str">
        <f t="shared" si="3"/>
        <v>セ・リーグ</v>
      </c>
      <c r="D124" s="1">
        <v>2009</v>
      </c>
      <c r="E124" s="1">
        <v>3292137</v>
      </c>
      <c r="F124" s="1">
        <v>51</v>
      </c>
      <c r="G124" s="1">
        <v>93</v>
      </c>
      <c r="H124" s="1">
        <v>6</v>
      </c>
    </row>
    <row r="125" spans="1:8">
      <c r="A125" s="1" t="s">
        <v>5</v>
      </c>
      <c r="B125" s="1" t="str">
        <f t="shared" si="2"/>
        <v>横浜</v>
      </c>
      <c r="C125" s="1" t="str">
        <f t="shared" si="3"/>
        <v>セ・リーグ</v>
      </c>
      <c r="D125" s="1">
        <v>2010</v>
      </c>
      <c r="E125" s="1">
        <v>3191904</v>
      </c>
      <c r="F125" s="1">
        <v>48</v>
      </c>
      <c r="G125" s="1">
        <v>95</v>
      </c>
      <c r="H125" s="1">
        <v>6</v>
      </c>
    </row>
    <row r="126" spans="1:8">
      <c r="A126" s="1" t="s">
        <v>5</v>
      </c>
      <c r="B126" s="1" t="str">
        <f t="shared" si="2"/>
        <v>横浜</v>
      </c>
      <c r="C126" s="1" t="str">
        <f t="shared" si="3"/>
        <v>セ・リーグ</v>
      </c>
      <c r="D126" s="1">
        <v>2011</v>
      </c>
      <c r="E126" s="1">
        <v>2942825</v>
      </c>
      <c r="F126" s="1">
        <v>47</v>
      </c>
      <c r="G126" s="1">
        <v>86</v>
      </c>
      <c r="H126" s="1">
        <v>6</v>
      </c>
    </row>
    <row r="127" spans="1:8">
      <c r="A127" s="1" t="s">
        <v>8</v>
      </c>
      <c r="B127" s="1" t="str">
        <f t="shared" si="2"/>
        <v>楽天</v>
      </c>
      <c r="C127" s="1" t="str">
        <f t="shared" si="3"/>
        <v>パ・リーグ</v>
      </c>
      <c r="D127" s="1">
        <v>2005</v>
      </c>
      <c r="E127" s="1">
        <v>2474329</v>
      </c>
      <c r="F127" s="1">
        <v>38</v>
      </c>
      <c r="G127" s="1">
        <v>97</v>
      </c>
      <c r="H127" s="1">
        <v>6</v>
      </c>
    </row>
    <row r="128" spans="1:8">
      <c r="A128" s="1" t="s">
        <v>8</v>
      </c>
      <c r="B128" s="1" t="str">
        <f t="shared" si="2"/>
        <v>楽天</v>
      </c>
      <c r="C128" s="1" t="str">
        <f t="shared" si="3"/>
        <v>パ・リーグ</v>
      </c>
      <c r="D128" s="1">
        <v>2006</v>
      </c>
      <c r="E128" s="1">
        <v>2337179</v>
      </c>
      <c r="F128" s="1">
        <v>47</v>
      </c>
      <c r="G128" s="1">
        <v>85</v>
      </c>
      <c r="H128" s="1">
        <v>6</v>
      </c>
    </row>
    <row r="129" spans="1:8">
      <c r="A129" s="1" t="s">
        <v>8</v>
      </c>
      <c r="B129" s="1" t="str">
        <f t="shared" si="2"/>
        <v>楽天</v>
      </c>
      <c r="C129" s="1" t="str">
        <f t="shared" si="3"/>
        <v>パ・リーグ</v>
      </c>
      <c r="D129" s="1">
        <v>2007</v>
      </c>
      <c r="E129" s="1">
        <v>2768588</v>
      </c>
      <c r="F129" s="1">
        <v>67</v>
      </c>
      <c r="G129" s="1">
        <v>75</v>
      </c>
      <c r="H129" s="1">
        <v>4</v>
      </c>
    </row>
    <row r="130" spans="1:8">
      <c r="A130" s="1" t="s">
        <v>8</v>
      </c>
      <c r="B130" s="1" t="str">
        <f t="shared" ref="B130:B193" si="4">VLOOKUP(A130, 球団, 2, FALSE)</f>
        <v>楽天</v>
      </c>
      <c r="C130" s="1" t="str">
        <f t="shared" ref="C130:C193" si="5">VLOOKUP(A130,球団,3,FALSE)</f>
        <v>パ・リーグ</v>
      </c>
      <c r="D130" s="1">
        <v>2008</v>
      </c>
      <c r="E130" s="1">
        <v>2927261</v>
      </c>
      <c r="F130" s="1">
        <v>65</v>
      </c>
      <c r="G130" s="1">
        <v>76</v>
      </c>
      <c r="H130" s="1">
        <v>5</v>
      </c>
    </row>
    <row r="131" spans="1:8">
      <c r="A131" s="1" t="s">
        <v>8</v>
      </c>
      <c r="B131" s="1" t="str">
        <f t="shared" si="4"/>
        <v>楽天</v>
      </c>
      <c r="C131" s="1" t="str">
        <f t="shared" si="5"/>
        <v>パ・リーグ</v>
      </c>
      <c r="D131" s="1">
        <v>2009</v>
      </c>
      <c r="E131" s="1">
        <v>3053299</v>
      </c>
      <c r="F131" s="1">
        <v>77</v>
      </c>
      <c r="G131" s="1">
        <v>66</v>
      </c>
      <c r="H131" s="1">
        <v>2</v>
      </c>
    </row>
    <row r="132" spans="1:8">
      <c r="A132" s="1" t="s">
        <v>8</v>
      </c>
      <c r="B132" s="1" t="str">
        <f t="shared" si="4"/>
        <v>楽天</v>
      </c>
      <c r="C132" s="1" t="str">
        <f t="shared" si="5"/>
        <v>パ・リーグ</v>
      </c>
      <c r="D132" s="1">
        <v>2010</v>
      </c>
      <c r="E132" s="1">
        <v>2803996</v>
      </c>
      <c r="F132" s="1">
        <v>62</v>
      </c>
      <c r="G132" s="1">
        <v>79</v>
      </c>
      <c r="H132" s="1">
        <v>6</v>
      </c>
    </row>
    <row r="133" spans="1:8">
      <c r="A133" s="1" t="s">
        <v>8</v>
      </c>
      <c r="B133" s="1" t="str">
        <f t="shared" si="4"/>
        <v>楽天</v>
      </c>
      <c r="C133" s="1" t="str">
        <f t="shared" si="5"/>
        <v>パ・リーグ</v>
      </c>
      <c r="D133" s="1">
        <v>2011</v>
      </c>
      <c r="E133" s="1">
        <v>2876104</v>
      </c>
      <c r="F133" s="1">
        <v>66</v>
      </c>
      <c r="G133" s="1">
        <v>71</v>
      </c>
      <c r="H133" s="1">
        <v>5</v>
      </c>
    </row>
    <row r="134" spans="1:8">
      <c r="A134" s="1" t="s">
        <v>8</v>
      </c>
      <c r="B134" s="1" t="str">
        <f t="shared" si="4"/>
        <v>楽天</v>
      </c>
      <c r="C134" s="1" t="str">
        <f t="shared" si="5"/>
        <v>パ・リーグ</v>
      </c>
      <c r="D134" s="1">
        <v>2012</v>
      </c>
      <c r="E134" s="1">
        <v>2862150</v>
      </c>
      <c r="F134" s="1">
        <v>67</v>
      </c>
      <c r="G134" s="1">
        <v>67</v>
      </c>
      <c r="H134" s="1">
        <v>4</v>
      </c>
    </row>
    <row r="135" spans="1:8">
      <c r="A135" s="1" t="s">
        <v>8</v>
      </c>
      <c r="B135" s="1" t="str">
        <f t="shared" si="4"/>
        <v>楽天</v>
      </c>
      <c r="C135" s="1" t="str">
        <f t="shared" si="5"/>
        <v>パ・リーグ</v>
      </c>
      <c r="D135" s="1">
        <v>2013</v>
      </c>
      <c r="E135" s="1">
        <v>3004587</v>
      </c>
      <c r="F135" s="1">
        <v>82</v>
      </c>
      <c r="G135" s="1">
        <v>59</v>
      </c>
      <c r="H135" s="1">
        <v>1</v>
      </c>
    </row>
    <row r="136" spans="1:8">
      <c r="A136" s="1" t="s">
        <v>8</v>
      </c>
      <c r="B136" s="1" t="str">
        <f t="shared" si="4"/>
        <v>楽天</v>
      </c>
      <c r="C136" s="1" t="str">
        <f t="shared" si="5"/>
        <v>パ・リーグ</v>
      </c>
      <c r="D136" s="1">
        <v>2014</v>
      </c>
      <c r="E136" s="1">
        <v>3189075</v>
      </c>
      <c r="F136" s="1">
        <v>64</v>
      </c>
      <c r="G136" s="1">
        <v>80</v>
      </c>
      <c r="H136" s="1">
        <v>6</v>
      </c>
    </row>
    <row r="137" spans="1:8">
      <c r="A137" s="1" t="s">
        <v>8</v>
      </c>
      <c r="B137" s="1" t="str">
        <f t="shared" si="4"/>
        <v>楽天</v>
      </c>
      <c r="C137" s="1" t="str">
        <f t="shared" si="5"/>
        <v>パ・リーグ</v>
      </c>
      <c r="D137" s="1">
        <v>2015</v>
      </c>
      <c r="E137" s="1">
        <v>3265404</v>
      </c>
      <c r="F137" s="1">
        <v>57</v>
      </c>
      <c r="G137" s="1">
        <v>83</v>
      </c>
      <c r="H137" s="1">
        <v>6</v>
      </c>
    </row>
    <row r="138" spans="1:8">
      <c r="A138" s="1" t="s">
        <v>8</v>
      </c>
      <c r="B138" s="1" t="str">
        <f t="shared" si="4"/>
        <v>楽天</v>
      </c>
      <c r="C138" s="1" t="str">
        <f t="shared" si="5"/>
        <v>パ・リーグ</v>
      </c>
      <c r="D138" s="1">
        <v>2016</v>
      </c>
      <c r="E138" s="1">
        <v>3508210</v>
      </c>
      <c r="F138" s="1">
        <v>62</v>
      </c>
      <c r="G138" s="1">
        <v>78</v>
      </c>
      <c r="H138" s="1">
        <v>5</v>
      </c>
    </row>
    <row r="139" spans="1:8">
      <c r="A139" s="1" t="s">
        <v>8</v>
      </c>
      <c r="B139" s="1" t="str">
        <f t="shared" si="4"/>
        <v>楽天</v>
      </c>
      <c r="C139" s="1" t="str">
        <f t="shared" si="5"/>
        <v>パ・リーグ</v>
      </c>
      <c r="D139" s="1">
        <v>2017</v>
      </c>
      <c r="E139" s="1">
        <v>3652759</v>
      </c>
      <c r="F139" s="1">
        <v>77</v>
      </c>
      <c r="G139" s="1">
        <v>63</v>
      </c>
      <c r="H139" s="1">
        <v>3</v>
      </c>
    </row>
    <row r="140" spans="1:8">
      <c r="A140" s="1" t="s">
        <v>8</v>
      </c>
      <c r="B140" s="1" t="str">
        <f t="shared" si="4"/>
        <v>楽天</v>
      </c>
      <c r="C140" s="1" t="str">
        <f t="shared" si="5"/>
        <v>パ・リーグ</v>
      </c>
      <c r="D140" s="1">
        <v>2018</v>
      </c>
      <c r="E140" s="1">
        <v>3667426</v>
      </c>
      <c r="F140" s="1">
        <v>58</v>
      </c>
      <c r="G140" s="1">
        <v>82</v>
      </c>
      <c r="H140" s="1">
        <v>6</v>
      </c>
    </row>
    <row r="141" spans="1:8">
      <c r="A141" s="1" t="s">
        <v>8</v>
      </c>
      <c r="B141" s="1" t="str">
        <f t="shared" si="4"/>
        <v>楽天</v>
      </c>
      <c r="C141" s="1" t="str">
        <f t="shared" si="5"/>
        <v>パ・リーグ</v>
      </c>
      <c r="D141" s="1">
        <v>2019</v>
      </c>
      <c r="E141" s="1">
        <v>3833526</v>
      </c>
      <c r="F141" s="1">
        <v>71</v>
      </c>
      <c r="G141" s="1">
        <v>68</v>
      </c>
      <c r="H141" s="1">
        <v>3</v>
      </c>
    </row>
    <row r="142" spans="1:8">
      <c r="A142" s="1" t="s">
        <v>9</v>
      </c>
      <c r="B142" s="1" t="str">
        <f t="shared" si="4"/>
        <v>巨人</v>
      </c>
      <c r="C142" s="1" t="str">
        <f t="shared" si="5"/>
        <v>セ・リーグ</v>
      </c>
      <c r="D142" s="1">
        <v>1995</v>
      </c>
      <c r="E142" s="1">
        <v>5937000</v>
      </c>
      <c r="F142" s="1">
        <v>72</v>
      </c>
      <c r="G142" s="1">
        <v>58</v>
      </c>
      <c r="H142" s="1">
        <v>3</v>
      </c>
    </row>
    <row r="143" spans="1:8">
      <c r="A143" s="1" t="s">
        <v>9</v>
      </c>
      <c r="B143" s="1" t="str">
        <f t="shared" si="4"/>
        <v>巨人</v>
      </c>
      <c r="C143" s="1" t="str">
        <f t="shared" si="5"/>
        <v>セ・リーグ</v>
      </c>
      <c r="D143" s="1">
        <v>1996</v>
      </c>
      <c r="E143" s="1">
        <v>5813000</v>
      </c>
      <c r="F143" s="1">
        <v>77</v>
      </c>
      <c r="G143" s="1">
        <v>53</v>
      </c>
      <c r="H143" s="1">
        <v>1</v>
      </c>
    </row>
    <row r="144" spans="1:8">
      <c r="A144" s="1" t="s">
        <v>9</v>
      </c>
      <c r="B144" s="1" t="str">
        <f t="shared" si="4"/>
        <v>巨人</v>
      </c>
      <c r="C144" s="1" t="str">
        <f t="shared" si="5"/>
        <v>セ・リーグ</v>
      </c>
      <c r="D144" s="1">
        <v>1997</v>
      </c>
      <c r="E144" s="1">
        <v>6067500</v>
      </c>
      <c r="F144" s="1">
        <v>63</v>
      </c>
      <c r="G144" s="1">
        <v>72</v>
      </c>
      <c r="H144" s="1">
        <v>4</v>
      </c>
    </row>
    <row r="145" spans="1:8">
      <c r="A145" s="1" t="s">
        <v>9</v>
      </c>
      <c r="B145" s="1" t="str">
        <f t="shared" si="4"/>
        <v>巨人</v>
      </c>
      <c r="C145" s="1" t="str">
        <f t="shared" si="5"/>
        <v>セ・リーグ</v>
      </c>
      <c r="D145" s="1">
        <v>1998</v>
      </c>
      <c r="E145" s="1">
        <v>6083000</v>
      </c>
      <c r="F145" s="1">
        <v>73</v>
      </c>
      <c r="G145" s="1">
        <v>62</v>
      </c>
      <c r="H145" s="1">
        <v>3</v>
      </c>
    </row>
    <row r="146" spans="1:8">
      <c r="A146" s="1" t="s">
        <v>9</v>
      </c>
      <c r="B146" s="1" t="str">
        <f t="shared" si="4"/>
        <v>巨人</v>
      </c>
      <c r="C146" s="1" t="str">
        <f t="shared" si="5"/>
        <v>セ・リーグ</v>
      </c>
      <c r="D146" s="1">
        <v>1999</v>
      </c>
      <c r="E146" s="1">
        <v>6126500</v>
      </c>
      <c r="F146" s="1">
        <v>75</v>
      </c>
      <c r="G146" s="1">
        <v>60</v>
      </c>
      <c r="H146" s="1">
        <v>2</v>
      </c>
    </row>
    <row r="147" spans="1:8">
      <c r="A147" s="1" t="s">
        <v>9</v>
      </c>
      <c r="B147" s="1" t="str">
        <f t="shared" si="4"/>
        <v>巨人</v>
      </c>
      <c r="C147" s="1" t="str">
        <f t="shared" si="5"/>
        <v>セ・リーグ</v>
      </c>
      <c r="D147" s="1">
        <v>2000</v>
      </c>
      <c r="E147" s="1">
        <v>6079000</v>
      </c>
      <c r="F147" s="1">
        <v>78</v>
      </c>
      <c r="G147" s="1">
        <v>57</v>
      </c>
      <c r="H147" s="1">
        <v>1</v>
      </c>
    </row>
    <row r="148" spans="1:8">
      <c r="A148" s="1" t="s">
        <v>9</v>
      </c>
      <c r="B148" s="1" t="str">
        <f t="shared" si="4"/>
        <v>巨人</v>
      </c>
      <c r="C148" s="1" t="str">
        <f t="shared" si="5"/>
        <v>セ・リーグ</v>
      </c>
      <c r="D148" s="1">
        <v>2001</v>
      </c>
      <c r="E148" s="1">
        <v>6261500</v>
      </c>
      <c r="F148" s="1">
        <v>75</v>
      </c>
      <c r="G148" s="1">
        <v>64</v>
      </c>
      <c r="H148" s="1">
        <v>2</v>
      </c>
    </row>
    <row r="149" spans="1:8">
      <c r="A149" s="1" t="s">
        <v>9</v>
      </c>
      <c r="B149" s="1" t="str">
        <f t="shared" si="4"/>
        <v>巨人</v>
      </c>
      <c r="C149" s="1" t="str">
        <f t="shared" si="5"/>
        <v>セ・リーグ</v>
      </c>
      <c r="D149" s="1">
        <v>2002</v>
      </c>
      <c r="E149" s="1">
        <v>6292000</v>
      </c>
      <c r="F149" s="1">
        <v>86</v>
      </c>
      <c r="G149" s="1">
        <v>52</v>
      </c>
      <c r="H149" s="1">
        <v>1</v>
      </c>
    </row>
    <row r="150" spans="1:8">
      <c r="A150" s="1" t="s">
        <v>9</v>
      </c>
      <c r="B150" s="1" t="str">
        <f t="shared" si="4"/>
        <v>巨人</v>
      </c>
      <c r="C150" s="1" t="str">
        <f t="shared" si="5"/>
        <v>セ・リーグ</v>
      </c>
      <c r="D150" s="1">
        <v>2003</v>
      </c>
      <c r="E150" s="1">
        <v>6151000</v>
      </c>
      <c r="F150" s="1">
        <v>71</v>
      </c>
      <c r="G150" s="1">
        <v>66</v>
      </c>
      <c r="H150" s="1">
        <v>3</v>
      </c>
    </row>
    <row r="151" spans="1:8">
      <c r="A151" s="1" t="s">
        <v>9</v>
      </c>
      <c r="B151" s="1" t="str">
        <f t="shared" si="4"/>
        <v>巨人</v>
      </c>
      <c r="C151" s="1" t="str">
        <f t="shared" si="5"/>
        <v>セ・リーグ</v>
      </c>
      <c r="D151" s="1">
        <v>2004</v>
      </c>
      <c r="E151" s="1">
        <v>6011000</v>
      </c>
      <c r="F151" s="1">
        <v>71</v>
      </c>
      <c r="G151" s="1">
        <v>64</v>
      </c>
      <c r="H151" s="1">
        <v>3</v>
      </c>
    </row>
    <row r="152" spans="1:8">
      <c r="A152" s="1" t="s">
        <v>9</v>
      </c>
      <c r="B152" s="1" t="str">
        <f t="shared" si="4"/>
        <v>巨人</v>
      </c>
      <c r="C152" s="1" t="str">
        <f t="shared" si="5"/>
        <v>セ・リーグ</v>
      </c>
      <c r="D152" s="1">
        <v>2005</v>
      </c>
      <c r="E152" s="1">
        <v>4955694</v>
      </c>
      <c r="F152" s="1">
        <v>62</v>
      </c>
      <c r="G152" s="1">
        <v>80</v>
      </c>
      <c r="H152" s="1">
        <v>5</v>
      </c>
    </row>
    <row r="153" spans="1:8">
      <c r="A153" s="1" t="s">
        <v>9</v>
      </c>
      <c r="B153" s="1" t="str">
        <f t="shared" si="4"/>
        <v>巨人</v>
      </c>
      <c r="C153" s="1" t="str">
        <f t="shared" si="5"/>
        <v>セ・リーグ</v>
      </c>
      <c r="D153" s="1">
        <v>2006</v>
      </c>
      <c r="E153" s="1">
        <v>4943993</v>
      </c>
      <c r="F153" s="1">
        <v>65</v>
      </c>
      <c r="G153" s="1">
        <v>79</v>
      </c>
      <c r="H153" s="1">
        <v>4</v>
      </c>
    </row>
    <row r="154" spans="1:8">
      <c r="A154" s="1" t="s">
        <v>9</v>
      </c>
      <c r="B154" s="1" t="str">
        <f t="shared" si="4"/>
        <v>巨人</v>
      </c>
      <c r="C154" s="1" t="str">
        <f t="shared" si="5"/>
        <v>セ・リーグ</v>
      </c>
      <c r="D154" s="1">
        <v>2007</v>
      </c>
      <c r="E154" s="1">
        <v>5037706</v>
      </c>
      <c r="F154" s="1">
        <v>80</v>
      </c>
      <c r="G154" s="1">
        <v>63</v>
      </c>
      <c r="H154" s="1">
        <v>1</v>
      </c>
    </row>
    <row r="155" spans="1:8">
      <c r="A155" s="1" t="s">
        <v>9</v>
      </c>
      <c r="B155" s="1" t="str">
        <f t="shared" si="4"/>
        <v>巨人</v>
      </c>
      <c r="C155" s="1" t="str">
        <f t="shared" si="5"/>
        <v>セ・リーグ</v>
      </c>
      <c r="D155" s="1">
        <v>2008</v>
      </c>
      <c r="E155" s="1">
        <v>4937269</v>
      </c>
      <c r="F155" s="1">
        <v>84</v>
      </c>
      <c r="G155" s="1">
        <v>57</v>
      </c>
      <c r="H155" s="1">
        <v>1</v>
      </c>
    </row>
    <row r="156" spans="1:8">
      <c r="A156" s="1" t="s">
        <v>9</v>
      </c>
      <c r="B156" s="1" t="str">
        <f t="shared" si="4"/>
        <v>巨人</v>
      </c>
      <c r="C156" s="1" t="str">
        <f t="shared" si="5"/>
        <v>セ・リーグ</v>
      </c>
      <c r="D156" s="1">
        <v>2009</v>
      </c>
      <c r="E156" s="1">
        <v>5158518</v>
      </c>
      <c r="F156" s="1">
        <v>89</v>
      </c>
      <c r="G156" s="1">
        <v>46</v>
      </c>
      <c r="H156" s="1">
        <v>1</v>
      </c>
    </row>
    <row r="157" spans="1:8">
      <c r="A157" s="1" t="s">
        <v>9</v>
      </c>
      <c r="B157" s="1" t="str">
        <f t="shared" si="4"/>
        <v>巨人</v>
      </c>
      <c r="C157" s="1" t="str">
        <f t="shared" si="5"/>
        <v>セ・リーグ</v>
      </c>
      <c r="D157" s="1">
        <v>2010</v>
      </c>
      <c r="E157" s="1">
        <v>5160332</v>
      </c>
      <c r="F157" s="1">
        <v>79</v>
      </c>
      <c r="G157" s="1">
        <v>64</v>
      </c>
      <c r="H157" s="1">
        <v>3</v>
      </c>
    </row>
    <row r="158" spans="1:8">
      <c r="A158" s="1" t="s">
        <v>9</v>
      </c>
      <c r="B158" s="1" t="str">
        <f t="shared" si="4"/>
        <v>巨人</v>
      </c>
      <c r="C158" s="1" t="str">
        <f t="shared" si="5"/>
        <v>セ・リーグ</v>
      </c>
      <c r="D158" s="1">
        <v>2011</v>
      </c>
      <c r="E158" s="1">
        <v>4783717</v>
      </c>
      <c r="F158" s="1">
        <v>71</v>
      </c>
      <c r="G158" s="1">
        <v>62</v>
      </c>
      <c r="H158" s="1">
        <v>3</v>
      </c>
    </row>
    <row r="159" spans="1:8">
      <c r="A159" s="1" t="s">
        <v>9</v>
      </c>
      <c r="B159" s="1" t="str">
        <f t="shared" si="4"/>
        <v>巨人</v>
      </c>
      <c r="C159" s="1" t="str">
        <f t="shared" si="5"/>
        <v>セ・リーグ</v>
      </c>
      <c r="D159" s="1">
        <v>2012</v>
      </c>
      <c r="E159" s="1">
        <v>4929833</v>
      </c>
      <c r="F159" s="1">
        <v>86</v>
      </c>
      <c r="G159" s="1">
        <v>43</v>
      </c>
      <c r="H159" s="1">
        <v>1</v>
      </c>
    </row>
    <row r="160" spans="1:8">
      <c r="A160" s="1" t="s">
        <v>9</v>
      </c>
      <c r="B160" s="1" t="str">
        <f t="shared" si="4"/>
        <v>巨人</v>
      </c>
      <c r="C160" s="1" t="str">
        <f t="shared" si="5"/>
        <v>セ・リーグ</v>
      </c>
      <c r="D160" s="1">
        <v>2013</v>
      </c>
      <c r="E160" s="1">
        <v>5152851</v>
      </c>
      <c r="F160" s="1">
        <v>84</v>
      </c>
      <c r="G160" s="1">
        <v>53</v>
      </c>
      <c r="H160" s="1">
        <v>1</v>
      </c>
    </row>
    <row r="161" spans="1:8">
      <c r="A161" s="1" t="s">
        <v>9</v>
      </c>
      <c r="B161" s="1" t="str">
        <f t="shared" si="4"/>
        <v>巨人</v>
      </c>
      <c r="C161" s="1" t="str">
        <f t="shared" si="5"/>
        <v>セ・リーグ</v>
      </c>
      <c r="D161" s="1">
        <v>2014</v>
      </c>
      <c r="E161" s="1">
        <v>5250427</v>
      </c>
      <c r="F161" s="1">
        <v>82</v>
      </c>
      <c r="G161" s="1">
        <v>61</v>
      </c>
      <c r="H161" s="1">
        <v>1</v>
      </c>
    </row>
    <row r="162" spans="1:8">
      <c r="A162" s="1" t="s">
        <v>9</v>
      </c>
      <c r="B162" s="1" t="str">
        <f t="shared" si="4"/>
        <v>巨人</v>
      </c>
      <c r="C162" s="1" t="str">
        <f t="shared" si="5"/>
        <v>セ・リーグ</v>
      </c>
      <c r="D162" s="1">
        <v>2015</v>
      </c>
      <c r="E162" s="1">
        <v>5211966</v>
      </c>
      <c r="F162" s="1">
        <v>75</v>
      </c>
      <c r="G162" s="1">
        <v>67</v>
      </c>
      <c r="H162" s="1">
        <v>2</v>
      </c>
    </row>
    <row r="163" spans="1:8">
      <c r="A163" s="1" t="s">
        <v>9</v>
      </c>
      <c r="B163" s="1" t="str">
        <f t="shared" si="4"/>
        <v>巨人</v>
      </c>
      <c r="C163" s="1" t="str">
        <f t="shared" si="5"/>
        <v>セ・リーグ</v>
      </c>
      <c r="D163" s="1">
        <v>2016</v>
      </c>
      <c r="E163" s="1">
        <v>5196685</v>
      </c>
      <c r="F163" s="1">
        <v>71</v>
      </c>
      <c r="G163" s="1">
        <v>69</v>
      </c>
      <c r="H163" s="1">
        <v>2</v>
      </c>
    </row>
    <row r="164" spans="1:8">
      <c r="A164" s="1" t="s">
        <v>9</v>
      </c>
      <c r="B164" s="1" t="str">
        <f t="shared" si="4"/>
        <v>巨人</v>
      </c>
      <c r="C164" s="1" t="str">
        <f t="shared" si="5"/>
        <v>セ・リーグ</v>
      </c>
      <c r="D164" s="1">
        <v>2017</v>
      </c>
      <c r="E164" s="1">
        <v>5210791</v>
      </c>
      <c r="F164" s="1">
        <v>72</v>
      </c>
      <c r="G164" s="1">
        <v>68</v>
      </c>
      <c r="H164" s="1">
        <v>4</v>
      </c>
    </row>
    <row r="165" spans="1:8">
      <c r="A165" s="1" t="s">
        <v>9</v>
      </c>
      <c r="B165" s="1" t="str">
        <f t="shared" si="4"/>
        <v>巨人</v>
      </c>
      <c r="C165" s="1" t="str">
        <f t="shared" si="5"/>
        <v>セ・リーグ</v>
      </c>
      <c r="D165" s="1">
        <v>2018</v>
      </c>
      <c r="E165" s="1">
        <v>5347729</v>
      </c>
      <c r="F165" s="1">
        <v>67</v>
      </c>
      <c r="G165" s="1">
        <v>71</v>
      </c>
      <c r="H165" s="1">
        <v>3</v>
      </c>
    </row>
    <row r="166" spans="1:8">
      <c r="A166" s="1" t="s">
        <v>9</v>
      </c>
      <c r="B166" s="1" t="str">
        <f t="shared" si="4"/>
        <v>巨人</v>
      </c>
      <c r="C166" s="1" t="str">
        <f t="shared" si="5"/>
        <v>セ・リーグ</v>
      </c>
      <c r="D166" s="1">
        <v>2019</v>
      </c>
      <c r="E166" s="1">
        <v>5380499</v>
      </c>
      <c r="F166" s="1">
        <v>77</v>
      </c>
      <c r="G166" s="1">
        <v>64</v>
      </c>
      <c r="H166" s="1">
        <v>1</v>
      </c>
    </row>
    <row r="167" spans="1:8">
      <c r="A167" s="1" t="s">
        <v>7</v>
      </c>
      <c r="B167" s="1" t="str">
        <f t="shared" si="4"/>
        <v>近鉄</v>
      </c>
      <c r="C167" s="1" t="str">
        <f t="shared" si="5"/>
        <v>パ・リーグ</v>
      </c>
      <c r="D167" s="1">
        <v>1995</v>
      </c>
      <c r="E167" s="1">
        <v>2482000</v>
      </c>
      <c r="F167" s="1">
        <v>49</v>
      </c>
      <c r="G167" s="1">
        <v>78</v>
      </c>
      <c r="H167" s="1">
        <v>6</v>
      </c>
    </row>
    <row r="168" spans="1:8">
      <c r="A168" s="1" t="s">
        <v>7</v>
      </c>
      <c r="B168" s="1" t="str">
        <f t="shared" si="4"/>
        <v>近鉄</v>
      </c>
      <c r="C168" s="1" t="str">
        <f t="shared" si="5"/>
        <v>パ・リーグ</v>
      </c>
      <c r="D168" s="1">
        <v>1996</v>
      </c>
      <c r="E168" s="1">
        <v>2181000</v>
      </c>
      <c r="F168" s="1">
        <v>62</v>
      </c>
      <c r="G168" s="1">
        <v>67</v>
      </c>
      <c r="H168" s="1">
        <v>4</v>
      </c>
    </row>
    <row r="169" spans="1:8">
      <c r="A169" s="1" t="s">
        <v>7</v>
      </c>
      <c r="B169" s="1" t="str">
        <f t="shared" si="4"/>
        <v>近鉄</v>
      </c>
      <c r="C169" s="1" t="str">
        <f t="shared" si="5"/>
        <v>パ・リーグ</v>
      </c>
      <c r="D169" s="1">
        <v>1997</v>
      </c>
      <c r="E169" s="1">
        <v>3278000</v>
      </c>
      <c r="F169" s="1">
        <v>68</v>
      </c>
      <c r="G169" s="1">
        <v>63</v>
      </c>
      <c r="H169" s="1">
        <v>3</v>
      </c>
    </row>
    <row r="170" spans="1:8">
      <c r="A170" s="1" t="s">
        <v>7</v>
      </c>
      <c r="B170" s="1" t="str">
        <f t="shared" si="4"/>
        <v>近鉄</v>
      </c>
      <c r="C170" s="1" t="str">
        <f t="shared" si="5"/>
        <v>パ・リーグ</v>
      </c>
      <c r="D170" s="1">
        <v>1998</v>
      </c>
      <c r="E170" s="1">
        <v>2588000</v>
      </c>
      <c r="F170" s="1">
        <v>66</v>
      </c>
      <c r="G170" s="1">
        <v>67</v>
      </c>
      <c r="H170" s="1">
        <v>5</v>
      </c>
    </row>
    <row r="171" spans="1:8">
      <c r="A171" s="1" t="s">
        <v>7</v>
      </c>
      <c r="B171" s="1" t="str">
        <f t="shared" si="4"/>
        <v>近鉄</v>
      </c>
      <c r="C171" s="1" t="str">
        <f t="shared" si="5"/>
        <v>パ・リーグ</v>
      </c>
      <c r="D171" s="1">
        <v>1999</v>
      </c>
      <c r="E171" s="1">
        <v>2457000</v>
      </c>
      <c r="F171" s="1">
        <v>54</v>
      </c>
      <c r="G171" s="1">
        <v>77</v>
      </c>
      <c r="H171" s="1">
        <v>6</v>
      </c>
    </row>
    <row r="172" spans="1:8">
      <c r="A172" s="1" t="s">
        <v>7</v>
      </c>
      <c r="B172" s="1" t="str">
        <f t="shared" si="4"/>
        <v>近鉄</v>
      </c>
      <c r="C172" s="1" t="str">
        <f t="shared" si="5"/>
        <v>パ・リーグ</v>
      </c>
      <c r="D172" s="1">
        <v>2000</v>
      </c>
      <c r="E172" s="1">
        <v>2606000</v>
      </c>
      <c r="F172" s="1">
        <v>58</v>
      </c>
      <c r="G172" s="1">
        <v>75</v>
      </c>
      <c r="H172" s="1">
        <v>6</v>
      </c>
    </row>
    <row r="173" spans="1:8">
      <c r="A173" s="1" t="s">
        <v>7</v>
      </c>
      <c r="B173" s="1" t="str">
        <f t="shared" si="4"/>
        <v>近鉄</v>
      </c>
      <c r="C173" s="1" t="str">
        <f t="shared" si="5"/>
        <v>パ・リーグ</v>
      </c>
      <c r="D173" s="1">
        <v>2001</v>
      </c>
      <c r="E173" s="1">
        <v>3258000</v>
      </c>
      <c r="F173" s="1">
        <v>78</v>
      </c>
      <c r="G173" s="1">
        <v>60</v>
      </c>
      <c r="H173" s="1">
        <v>1</v>
      </c>
    </row>
    <row r="174" spans="1:8">
      <c r="A174" s="1" t="s">
        <v>7</v>
      </c>
      <c r="B174" s="1" t="str">
        <f t="shared" si="4"/>
        <v>近鉄</v>
      </c>
      <c r="C174" s="1" t="str">
        <f t="shared" si="5"/>
        <v>パ・リーグ</v>
      </c>
      <c r="D174" s="1">
        <v>2002</v>
      </c>
      <c r="E174" s="1">
        <v>3126000</v>
      </c>
      <c r="F174" s="1">
        <v>73</v>
      </c>
      <c r="G174" s="1">
        <v>65</v>
      </c>
      <c r="H174" s="1">
        <v>2</v>
      </c>
    </row>
    <row r="175" spans="1:8">
      <c r="A175" s="1" t="s">
        <v>7</v>
      </c>
      <c r="B175" s="1" t="str">
        <f t="shared" si="4"/>
        <v>近鉄</v>
      </c>
      <c r="C175" s="1" t="str">
        <f t="shared" si="5"/>
        <v>パ・リーグ</v>
      </c>
      <c r="D175" s="1">
        <v>2003</v>
      </c>
      <c r="E175" s="1">
        <v>3194000</v>
      </c>
      <c r="F175" s="1">
        <v>74</v>
      </c>
      <c r="G175" s="1">
        <v>64</v>
      </c>
      <c r="H175" s="1">
        <v>3</v>
      </c>
    </row>
    <row r="176" spans="1:8">
      <c r="A176" s="1" t="s">
        <v>7</v>
      </c>
      <c r="B176" s="1" t="str">
        <f t="shared" si="4"/>
        <v>近鉄</v>
      </c>
      <c r="C176" s="1" t="str">
        <f t="shared" si="5"/>
        <v>パ・リーグ</v>
      </c>
      <c r="D176" s="1">
        <v>2004</v>
      </c>
      <c r="E176" s="1">
        <v>3083000</v>
      </c>
      <c r="F176" s="1">
        <v>61</v>
      </c>
      <c r="G176" s="1">
        <v>70</v>
      </c>
      <c r="H176" s="1">
        <v>5</v>
      </c>
    </row>
    <row r="177" spans="1:8">
      <c r="A177" s="1" t="s">
        <v>10</v>
      </c>
      <c r="B177" s="1" t="str">
        <f t="shared" si="4"/>
        <v>広島</v>
      </c>
      <c r="C177" s="1" t="str">
        <f t="shared" si="5"/>
        <v>セ・リーグ</v>
      </c>
      <c r="D177" s="1">
        <v>1995</v>
      </c>
      <c r="E177" s="1">
        <v>3422000</v>
      </c>
      <c r="F177" s="1">
        <v>74</v>
      </c>
      <c r="G177" s="1">
        <v>56</v>
      </c>
      <c r="H177" s="1">
        <v>2</v>
      </c>
    </row>
    <row r="178" spans="1:8">
      <c r="A178" s="1" t="s">
        <v>10</v>
      </c>
      <c r="B178" s="1" t="str">
        <f t="shared" si="4"/>
        <v>広島</v>
      </c>
      <c r="C178" s="1" t="str">
        <f t="shared" si="5"/>
        <v>セ・リーグ</v>
      </c>
      <c r="D178" s="1">
        <v>1996</v>
      </c>
      <c r="E178" s="1">
        <v>3403000</v>
      </c>
      <c r="F178" s="1">
        <v>71</v>
      </c>
      <c r="G178" s="1">
        <v>59</v>
      </c>
      <c r="H178" s="1">
        <v>3</v>
      </c>
    </row>
    <row r="179" spans="1:8">
      <c r="A179" s="1" t="s">
        <v>10</v>
      </c>
      <c r="B179" s="1" t="str">
        <f t="shared" si="4"/>
        <v>広島</v>
      </c>
      <c r="C179" s="1" t="str">
        <f t="shared" si="5"/>
        <v>セ・リーグ</v>
      </c>
      <c r="D179" s="1">
        <v>1997</v>
      </c>
      <c r="E179" s="1">
        <v>3551500</v>
      </c>
      <c r="F179" s="1">
        <v>66</v>
      </c>
      <c r="G179" s="1">
        <v>69</v>
      </c>
      <c r="H179" s="1">
        <v>3</v>
      </c>
    </row>
    <row r="180" spans="1:8">
      <c r="A180" s="1" t="s">
        <v>10</v>
      </c>
      <c r="B180" s="1" t="str">
        <f t="shared" si="4"/>
        <v>広島</v>
      </c>
      <c r="C180" s="1" t="str">
        <f t="shared" si="5"/>
        <v>セ・リーグ</v>
      </c>
      <c r="D180" s="1">
        <v>1998</v>
      </c>
      <c r="E180" s="1">
        <v>3271000</v>
      </c>
      <c r="F180" s="1">
        <v>60</v>
      </c>
      <c r="G180" s="1">
        <v>75</v>
      </c>
      <c r="H180" s="1">
        <v>5</v>
      </c>
    </row>
    <row r="181" spans="1:8">
      <c r="A181" s="1" t="s">
        <v>10</v>
      </c>
      <c r="B181" s="1" t="str">
        <f t="shared" si="4"/>
        <v>広島</v>
      </c>
      <c r="C181" s="1" t="str">
        <f t="shared" si="5"/>
        <v>セ・リーグ</v>
      </c>
      <c r="D181" s="1">
        <v>1999</v>
      </c>
      <c r="E181" s="1">
        <v>3386000</v>
      </c>
      <c r="F181" s="1">
        <v>57</v>
      </c>
      <c r="G181" s="1">
        <v>78</v>
      </c>
      <c r="H181" s="1">
        <v>5</v>
      </c>
    </row>
    <row r="182" spans="1:8">
      <c r="A182" s="1" t="s">
        <v>10</v>
      </c>
      <c r="B182" s="1" t="str">
        <f t="shared" si="4"/>
        <v>広島</v>
      </c>
      <c r="C182" s="1" t="str">
        <f t="shared" si="5"/>
        <v>セ・リーグ</v>
      </c>
      <c r="D182" s="1">
        <v>2000</v>
      </c>
      <c r="E182" s="1">
        <v>3330500</v>
      </c>
      <c r="F182" s="1">
        <v>65</v>
      </c>
      <c r="G182" s="1">
        <v>71</v>
      </c>
      <c r="H182" s="1">
        <v>5</v>
      </c>
    </row>
    <row r="183" spans="1:8">
      <c r="A183" s="1" t="s">
        <v>10</v>
      </c>
      <c r="B183" s="1" t="str">
        <f t="shared" si="4"/>
        <v>広島</v>
      </c>
      <c r="C183" s="1" t="str">
        <f t="shared" si="5"/>
        <v>セ・リーグ</v>
      </c>
      <c r="D183" s="1">
        <v>2001</v>
      </c>
      <c r="E183" s="1">
        <v>3221500</v>
      </c>
      <c r="F183" s="1">
        <v>68</v>
      </c>
      <c r="G183" s="1">
        <v>65</v>
      </c>
      <c r="H183" s="1">
        <v>4</v>
      </c>
    </row>
    <row r="184" spans="1:8">
      <c r="A184" s="1" t="s">
        <v>10</v>
      </c>
      <c r="B184" s="1" t="str">
        <f t="shared" si="4"/>
        <v>広島</v>
      </c>
      <c r="C184" s="1" t="str">
        <f t="shared" si="5"/>
        <v>セ・リーグ</v>
      </c>
      <c r="D184" s="1">
        <v>2002</v>
      </c>
      <c r="E184" s="1">
        <v>3200000</v>
      </c>
      <c r="F184" s="1">
        <v>64</v>
      </c>
      <c r="G184" s="1">
        <v>72</v>
      </c>
      <c r="H184" s="1">
        <v>5</v>
      </c>
    </row>
    <row r="185" spans="1:8">
      <c r="A185" s="1" t="s">
        <v>10</v>
      </c>
      <c r="B185" s="1" t="str">
        <f t="shared" si="4"/>
        <v>広島</v>
      </c>
      <c r="C185" s="1" t="str">
        <f t="shared" si="5"/>
        <v>セ・リーグ</v>
      </c>
      <c r="D185" s="1">
        <v>2003</v>
      </c>
      <c r="E185" s="1">
        <v>3248500</v>
      </c>
      <c r="F185" s="1">
        <v>67</v>
      </c>
      <c r="G185" s="1">
        <v>71</v>
      </c>
      <c r="H185" s="1">
        <v>5</v>
      </c>
    </row>
    <row r="186" spans="1:8">
      <c r="A186" s="1" t="s">
        <v>10</v>
      </c>
      <c r="B186" s="1" t="str">
        <f t="shared" si="4"/>
        <v>広島</v>
      </c>
      <c r="C186" s="1" t="str">
        <f t="shared" si="5"/>
        <v>セ・リーグ</v>
      </c>
      <c r="D186" s="1">
        <v>2004</v>
      </c>
      <c r="E186" s="1">
        <v>3378500</v>
      </c>
      <c r="F186" s="1">
        <v>60</v>
      </c>
      <c r="G186" s="1">
        <v>77</v>
      </c>
      <c r="H186" s="1">
        <v>5</v>
      </c>
    </row>
    <row r="187" spans="1:8">
      <c r="A187" s="1" t="s">
        <v>10</v>
      </c>
      <c r="B187" s="1" t="str">
        <f t="shared" si="4"/>
        <v>広島</v>
      </c>
      <c r="C187" s="1" t="str">
        <f t="shared" si="5"/>
        <v>セ・リーグ</v>
      </c>
      <c r="D187" s="1">
        <v>2005</v>
      </c>
      <c r="E187" s="1">
        <v>2893475</v>
      </c>
      <c r="F187" s="1">
        <v>58</v>
      </c>
      <c r="G187" s="1">
        <v>84</v>
      </c>
      <c r="H187" s="1">
        <v>6</v>
      </c>
    </row>
    <row r="188" spans="1:8">
      <c r="A188" s="1" t="s">
        <v>10</v>
      </c>
      <c r="B188" s="1" t="str">
        <f t="shared" si="4"/>
        <v>広島</v>
      </c>
      <c r="C188" s="1" t="str">
        <f t="shared" si="5"/>
        <v>セ・リーグ</v>
      </c>
      <c r="D188" s="1">
        <v>2006</v>
      </c>
      <c r="E188" s="1">
        <v>2800583</v>
      </c>
      <c r="F188" s="1">
        <v>62</v>
      </c>
      <c r="G188" s="1">
        <v>79</v>
      </c>
      <c r="H188" s="1">
        <v>5</v>
      </c>
    </row>
    <row r="189" spans="1:8">
      <c r="A189" s="1" t="s">
        <v>10</v>
      </c>
      <c r="B189" s="1" t="str">
        <f t="shared" si="4"/>
        <v>広島</v>
      </c>
      <c r="C189" s="1" t="str">
        <f t="shared" si="5"/>
        <v>セ・リーグ</v>
      </c>
      <c r="D189" s="1">
        <v>2007</v>
      </c>
      <c r="E189" s="1">
        <v>3022595</v>
      </c>
      <c r="F189" s="1">
        <v>60</v>
      </c>
      <c r="G189" s="1">
        <v>82</v>
      </c>
      <c r="H189" s="1">
        <v>5</v>
      </c>
    </row>
    <row r="190" spans="1:8">
      <c r="A190" s="1" t="s">
        <v>10</v>
      </c>
      <c r="B190" s="1" t="str">
        <f t="shared" si="4"/>
        <v>広島</v>
      </c>
      <c r="C190" s="1" t="str">
        <f t="shared" si="5"/>
        <v>セ・リーグ</v>
      </c>
      <c r="D190" s="1">
        <v>2008</v>
      </c>
      <c r="E190" s="1">
        <v>3366229</v>
      </c>
      <c r="F190" s="1">
        <v>69</v>
      </c>
      <c r="G190" s="1">
        <v>70</v>
      </c>
      <c r="H190" s="1">
        <v>4</v>
      </c>
    </row>
    <row r="191" spans="1:8">
      <c r="A191" s="1" t="s">
        <v>10</v>
      </c>
      <c r="B191" s="1" t="str">
        <f t="shared" si="4"/>
        <v>広島</v>
      </c>
      <c r="C191" s="1" t="str">
        <f t="shared" si="5"/>
        <v>セ・リーグ</v>
      </c>
      <c r="D191" s="1">
        <v>2009</v>
      </c>
      <c r="E191" s="1">
        <v>3835350</v>
      </c>
      <c r="F191" s="1">
        <v>65</v>
      </c>
      <c r="G191" s="1">
        <v>75</v>
      </c>
      <c r="H191" s="1">
        <v>5</v>
      </c>
    </row>
    <row r="192" spans="1:8">
      <c r="A192" s="1" t="s">
        <v>10</v>
      </c>
      <c r="B192" s="1" t="str">
        <f t="shared" si="4"/>
        <v>広島</v>
      </c>
      <c r="C192" s="1" t="str">
        <f t="shared" si="5"/>
        <v>セ・リーグ</v>
      </c>
      <c r="D192" s="1">
        <v>2010</v>
      </c>
      <c r="E192" s="1">
        <v>3568452</v>
      </c>
      <c r="F192" s="1">
        <v>58</v>
      </c>
      <c r="G192" s="1">
        <v>84</v>
      </c>
      <c r="H192" s="1">
        <v>5</v>
      </c>
    </row>
    <row r="193" spans="1:8">
      <c r="A193" s="1" t="s">
        <v>10</v>
      </c>
      <c r="B193" s="1" t="str">
        <f t="shared" si="4"/>
        <v>広島</v>
      </c>
      <c r="C193" s="1" t="str">
        <f t="shared" si="5"/>
        <v>セ・リーグ</v>
      </c>
      <c r="D193" s="1">
        <v>2011</v>
      </c>
      <c r="E193" s="1">
        <v>3514878</v>
      </c>
      <c r="F193" s="1">
        <v>60</v>
      </c>
      <c r="G193" s="1">
        <v>76</v>
      </c>
      <c r="H193" s="1">
        <v>5</v>
      </c>
    </row>
    <row r="194" spans="1:8">
      <c r="A194" s="1" t="s">
        <v>10</v>
      </c>
      <c r="B194" s="1" t="str">
        <f t="shared" ref="B194:B257" si="6">VLOOKUP(A194, 球団, 2, FALSE)</f>
        <v>広島</v>
      </c>
      <c r="C194" s="1" t="str">
        <f t="shared" ref="C194:C257" si="7">VLOOKUP(A194,球団,3,FALSE)</f>
        <v>セ・リーグ</v>
      </c>
      <c r="D194" s="1">
        <v>2012</v>
      </c>
      <c r="E194" s="1">
        <v>3579814</v>
      </c>
      <c r="F194" s="1">
        <v>61</v>
      </c>
      <c r="G194" s="1">
        <v>71</v>
      </c>
      <c r="H194" s="1">
        <v>4</v>
      </c>
    </row>
    <row r="195" spans="1:8">
      <c r="A195" s="1" t="s">
        <v>10</v>
      </c>
      <c r="B195" s="1" t="str">
        <f t="shared" si="6"/>
        <v>広島</v>
      </c>
      <c r="C195" s="1" t="str">
        <f t="shared" si="7"/>
        <v>セ・リーグ</v>
      </c>
      <c r="D195" s="1">
        <v>2013</v>
      </c>
      <c r="E195" s="1">
        <v>3624810</v>
      </c>
      <c r="F195" s="1">
        <v>69</v>
      </c>
      <c r="G195" s="1">
        <v>72</v>
      </c>
      <c r="H195" s="1">
        <v>3</v>
      </c>
    </row>
    <row r="196" spans="1:8">
      <c r="A196" s="1" t="s">
        <v>10</v>
      </c>
      <c r="B196" s="1" t="str">
        <f t="shared" si="6"/>
        <v>広島</v>
      </c>
      <c r="C196" s="1" t="str">
        <f t="shared" si="7"/>
        <v>セ・リーグ</v>
      </c>
      <c r="D196" s="1">
        <v>2014</v>
      </c>
      <c r="E196" s="1">
        <v>4044075</v>
      </c>
      <c r="F196" s="1">
        <v>74</v>
      </c>
      <c r="G196" s="1">
        <v>68</v>
      </c>
      <c r="H196" s="1">
        <v>3</v>
      </c>
    </row>
    <row r="197" spans="1:8">
      <c r="A197" s="1" t="s">
        <v>10</v>
      </c>
      <c r="B197" s="1" t="str">
        <f t="shared" si="6"/>
        <v>広島</v>
      </c>
      <c r="C197" s="1" t="str">
        <f t="shared" si="7"/>
        <v>セ・リーグ</v>
      </c>
      <c r="D197" s="1">
        <v>2015</v>
      </c>
      <c r="E197" s="1">
        <v>4495174</v>
      </c>
      <c r="F197" s="1">
        <v>69</v>
      </c>
      <c r="G197" s="1">
        <v>71</v>
      </c>
      <c r="H197" s="1">
        <v>4</v>
      </c>
    </row>
    <row r="198" spans="1:8">
      <c r="A198" s="1" t="s">
        <v>10</v>
      </c>
      <c r="B198" s="1" t="str">
        <f t="shared" si="6"/>
        <v>広島</v>
      </c>
      <c r="C198" s="1" t="str">
        <f t="shared" si="7"/>
        <v>セ・リーグ</v>
      </c>
      <c r="D198" s="1">
        <v>2016</v>
      </c>
      <c r="E198" s="1">
        <v>4448644</v>
      </c>
      <c r="F198" s="1">
        <v>89</v>
      </c>
      <c r="G198" s="1">
        <v>52</v>
      </c>
      <c r="H198" s="1">
        <v>1</v>
      </c>
    </row>
    <row r="199" spans="1:8">
      <c r="A199" s="1" t="s">
        <v>10</v>
      </c>
      <c r="B199" s="1" t="str">
        <f t="shared" si="6"/>
        <v>広島</v>
      </c>
      <c r="C199" s="1" t="str">
        <f t="shared" si="7"/>
        <v>セ・リーグ</v>
      </c>
      <c r="D199" s="1">
        <v>2017</v>
      </c>
      <c r="E199" s="1">
        <v>4555694</v>
      </c>
      <c r="F199" s="1">
        <v>88</v>
      </c>
      <c r="G199" s="1">
        <v>51</v>
      </c>
      <c r="H199" s="1">
        <v>1</v>
      </c>
    </row>
    <row r="200" spans="1:8">
      <c r="A200" s="1" t="s">
        <v>10</v>
      </c>
      <c r="B200" s="1" t="str">
        <f t="shared" si="6"/>
        <v>広島</v>
      </c>
      <c r="C200" s="1" t="str">
        <f t="shared" si="7"/>
        <v>セ・リーグ</v>
      </c>
      <c r="D200" s="1">
        <v>2018</v>
      </c>
      <c r="E200" s="1">
        <v>4647531</v>
      </c>
      <c r="F200" s="1">
        <v>82</v>
      </c>
      <c r="G200" s="1">
        <v>59</v>
      </c>
      <c r="H200" s="1">
        <v>1</v>
      </c>
    </row>
    <row r="201" spans="1:8">
      <c r="A201" s="1" t="s">
        <v>10</v>
      </c>
      <c r="B201" s="1" t="str">
        <f t="shared" si="6"/>
        <v>広島</v>
      </c>
      <c r="C201" s="1" t="str">
        <f t="shared" si="7"/>
        <v>セ・リーグ</v>
      </c>
      <c r="D201" s="1">
        <v>2019</v>
      </c>
      <c r="E201" s="1">
        <v>4661671</v>
      </c>
      <c r="F201" s="1">
        <v>70</v>
      </c>
      <c r="G201" s="1">
        <v>70</v>
      </c>
      <c r="H201" s="1">
        <v>4</v>
      </c>
    </row>
    <row r="202" spans="1:8">
      <c r="A202" s="1" t="s">
        <v>11</v>
      </c>
      <c r="B202" s="1" t="str">
        <f t="shared" si="6"/>
        <v>阪神</v>
      </c>
      <c r="C202" s="1" t="str">
        <f t="shared" si="7"/>
        <v>セ・リーグ</v>
      </c>
      <c r="D202" s="1">
        <v>1995</v>
      </c>
      <c r="E202" s="1">
        <v>4166000</v>
      </c>
      <c r="F202" s="1">
        <v>46</v>
      </c>
      <c r="G202" s="1">
        <v>84</v>
      </c>
      <c r="H202" s="1">
        <v>6</v>
      </c>
    </row>
    <row r="203" spans="1:8">
      <c r="A203" s="1" t="s">
        <v>11</v>
      </c>
      <c r="B203" s="1" t="str">
        <f t="shared" si="6"/>
        <v>阪神</v>
      </c>
      <c r="C203" s="1" t="str">
        <f t="shared" si="7"/>
        <v>セ・リーグ</v>
      </c>
      <c r="D203" s="1">
        <v>1996</v>
      </c>
      <c r="E203" s="1">
        <v>3918000</v>
      </c>
      <c r="F203" s="1">
        <v>54</v>
      </c>
      <c r="G203" s="1">
        <v>76</v>
      </c>
      <c r="H203" s="1">
        <v>6</v>
      </c>
    </row>
    <row r="204" spans="1:8">
      <c r="A204" s="1" t="s">
        <v>11</v>
      </c>
      <c r="B204" s="1" t="str">
        <f t="shared" si="6"/>
        <v>阪神</v>
      </c>
      <c r="C204" s="1" t="str">
        <f t="shared" si="7"/>
        <v>セ・リーグ</v>
      </c>
      <c r="D204" s="1">
        <v>1997</v>
      </c>
      <c r="E204" s="1">
        <v>4615500</v>
      </c>
      <c r="F204" s="1">
        <v>62</v>
      </c>
      <c r="G204" s="1">
        <v>73</v>
      </c>
      <c r="H204" s="1">
        <v>5</v>
      </c>
    </row>
    <row r="205" spans="1:8">
      <c r="A205" s="1" t="s">
        <v>11</v>
      </c>
      <c r="B205" s="1" t="str">
        <f t="shared" si="6"/>
        <v>阪神</v>
      </c>
      <c r="C205" s="1" t="str">
        <f t="shared" si="7"/>
        <v>セ・リーグ</v>
      </c>
      <c r="D205" s="1">
        <v>1998</v>
      </c>
      <c r="E205" s="1">
        <v>4183000</v>
      </c>
      <c r="F205" s="1">
        <v>52</v>
      </c>
      <c r="G205" s="1">
        <v>83</v>
      </c>
      <c r="H205" s="1">
        <v>6</v>
      </c>
    </row>
    <row r="206" spans="1:8">
      <c r="A206" s="1" t="s">
        <v>11</v>
      </c>
      <c r="B206" s="1" t="str">
        <f t="shared" si="6"/>
        <v>阪神</v>
      </c>
      <c r="C206" s="1" t="str">
        <f t="shared" si="7"/>
        <v>セ・リーグ</v>
      </c>
      <c r="D206" s="1">
        <v>1999</v>
      </c>
      <c r="E206" s="1">
        <v>4756000</v>
      </c>
      <c r="F206" s="1">
        <v>55</v>
      </c>
      <c r="G206" s="1">
        <v>80</v>
      </c>
      <c r="H206" s="1">
        <v>6</v>
      </c>
    </row>
    <row r="207" spans="1:8">
      <c r="A207" s="1" t="s">
        <v>11</v>
      </c>
      <c r="B207" s="1" t="str">
        <f t="shared" si="6"/>
        <v>阪神</v>
      </c>
      <c r="C207" s="1" t="str">
        <f t="shared" si="7"/>
        <v>セ・リーグ</v>
      </c>
      <c r="D207" s="1">
        <v>2000</v>
      </c>
      <c r="E207" s="1">
        <v>4571000</v>
      </c>
      <c r="F207" s="1">
        <v>57</v>
      </c>
      <c r="G207" s="1">
        <v>78</v>
      </c>
      <c r="H207" s="1">
        <v>6</v>
      </c>
    </row>
    <row r="208" spans="1:8">
      <c r="A208" s="1" t="s">
        <v>11</v>
      </c>
      <c r="B208" s="1" t="str">
        <f t="shared" si="6"/>
        <v>阪神</v>
      </c>
      <c r="C208" s="1" t="str">
        <f t="shared" si="7"/>
        <v>セ・リーグ</v>
      </c>
      <c r="D208" s="1">
        <v>2001</v>
      </c>
      <c r="E208" s="1">
        <v>4237500</v>
      </c>
      <c r="F208" s="1">
        <v>58</v>
      </c>
      <c r="G208" s="1">
        <v>81</v>
      </c>
      <c r="H208" s="1">
        <v>6</v>
      </c>
    </row>
    <row r="209" spans="1:8">
      <c r="A209" s="1" t="s">
        <v>11</v>
      </c>
      <c r="B209" s="1" t="str">
        <f t="shared" si="6"/>
        <v>阪神</v>
      </c>
      <c r="C209" s="1" t="str">
        <f t="shared" si="7"/>
        <v>セ・リーグ</v>
      </c>
      <c r="D209" s="1">
        <v>2002</v>
      </c>
      <c r="E209" s="1">
        <v>5058000</v>
      </c>
      <c r="F209" s="1">
        <v>66</v>
      </c>
      <c r="G209" s="1">
        <v>70</v>
      </c>
      <c r="H209" s="1">
        <v>4</v>
      </c>
    </row>
    <row r="210" spans="1:8">
      <c r="A210" s="1" t="s">
        <v>11</v>
      </c>
      <c r="B210" s="1" t="str">
        <f t="shared" si="6"/>
        <v>阪神</v>
      </c>
      <c r="C210" s="1" t="str">
        <f t="shared" si="7"/>
        <v>セ・リーグ</v>
      </c>
      <c r="D210" s="1">
        <v>2003</v>
      </c>
      <c r="E210" s="1">
        <v>5779000</v>
      </c>
      <c r="F210" s="1">
        <v>87</v>
      </c>
      <c r="G210" s="1">
        <v>51</v>
      </c>
      <c r="H210" s="1">
        <v>1</v>
      </c>
    </row>
    <row r="211" spans="1:8">
      <c r="A211" s="1" t="s">
        <v>11</v>
      </c>
      <c r="B211" s="1" t="str">
        <f t="shared" si="6"/>
        <v>阪神</v>
      </c>
      <c r="C211" s="1" t="str">
        <f t="shared" si="7"/>
        <v>セ・リーグ</v>
      </c>
      <c r="D211" s="1">
        <v>2004</v>
      </c>
      <c r="E211" s="1">
        <v>5805000</v>
      </c>
      <c r="F211" s="1">
        <v>66</v>
      </c>
      <c r="G211" s="1">
        <v>70</v>
      </c>
      <c r="H211" s="1">
        <v>4</v>
      </c>
    </row>
    <row r="212" spans="1:8">
      <c r="A212" s="1" t="s">
        <v>11</v>
      </c>
      <c r="B212" s="1" t="str">
        <f t="shared" si="6"/>
        <v>阪神</v>
      </c>
      <c r="C212" s="1" t="str">
        <f t="shared" si="7"/>
        <v>セ・リーグ</v>
      </c>
      <c r="D212" s="1">
        <v>2005</v>
      </c>
      <c r="E212" s="1">
        <v>5207149</v>
      </c>
      <c r="F212" s="1">
        <v>87</v>
      </c>
      <c r="G212" s="1">
        <v>54</v>
      </c>
      <c r="H212" s="1">
        <v>1</v>
      </c>
    </row>
    <row r="213" spans="1:8">
      <c r="A213" s="1" t="s">
        <v>11</v>
      </c>
      <c r="B213" s="1" t="str">
        <f t="shared" si="6"/>
        <v>阪神</v>
      </c>
      <c r="C213" s="1" t="str">
        <f t="shared" si="7"/>
        <v>セ・リーグ</v>
      </c>
      <c r="D213" s="1">
        <v>2006</v>
      </c>
      <c r="E213" s="1">
        <v>5235069</v>
      </c>
      <c r="F213" s="1">
        <v>84</v>
      </c>
      <c r="G213" s="1">
        <v>58</v>
      </c>
      <c r="H213" s="1">
        <v>2</v>
      </c>
    </row>
    <row r="214" spans="1:8">
      <c r="A214" s="1" t="s">
        <v>11</v>
      </c>
      <c r="B214" s="1" t="str">
        <f t="shared" si="6"/>
        <v>阪神</v>
      </c>
      <c r="C214" s="1" t="str">
        <f t="shared" si="7"/>
        <v>セ・リーグ</v>
      </c>
      <c r="D214" s="1">
        <v>2007</v>
      </c>
      <c r="E214" s="1">
        <v>5253690</v>
      </c>
      <c r="F214" s="1">
        <v>74</v>
      </c>
      <c r="G214" s="1">
        <v>66</v>
      </c>
      <c r="H214" s="1">
        <v>3</v>
      </c>
    </row>
    <row r="215" spans="1:8">
      <c r="A215" s="1" t="s">
        <v>11</v>
      </c>
      <c r="B215" s="1" t="str">
        <f t="shared" si="6"/>
        <v>阪神</v>
      </c>
      <c r="C215" s="1" t="str">
        <f t="shared" si="7"/>
        <v>セ・リーグ</v>
      </c>
      <c r="D215" s="1">
        <v>2008</v>
      </c>
      <c r="E215" s="1">
        <v>5124784</v>
      </c>
      <c r="F215" s="1">
        <v>82</v>
      </c>
      <c r="G215" s="1">
        <v>59</v>
      </c>
      <c r="H215" s="1">
        <v>2</v>
      </c>
    </row>
    <row r="216" spans="1:8">
      <c r="A216" s="1" t="s">
        <v>11</v>
      </c>
      <c r="B216" s="1" t="str">
        <f t="shared" si="6"/>
        <v>阪神</v>
      </c>
      <c r="C216" s="1" t="str">
        <f t="shared" si="7"/>
        <v>セ・リーグ</v>
      </c>
      <c r="D216" s="1">
        <v>2009</v>
      </c>
      <c r="E216" s="1">
        <v>5151091</v>
      </c>
      <c r="F216" s="1">
        <v>67</v>
      </c>
      <c r="G216" s="1">
        <v>73</v>
      </c>
      <c r="H216" s="1">
        <v>4</v>
      </c>
    </row>
    <row r="217" spans="1:8">
      <c r="A217" s="1" t="s">
        <v>11</v>
      </c>
      <c r="B217" s="1" t="str">
        <f t="shared" si="6"/>
        <v>阪神</v>
      </c>
      <c r="C217" s="1" t="str">
        <f t="shared" si="7"/>
        <v>セ・リーグ</v>
      </c>
      <c r="D217" s="1">
        <v>2010</v>
      </c>
      <c r="E217" s="1">
        <v>5200637</v>
      </c>
      <c r="F217" s="1">
        <v>78</v>
      </c>
      <c r="G217" s="1">
        <v>63</v>
      </c>
      <c r="H217" s="1">
        <v>2</v>
      </c>
    </row>
    <row r="218" spans="1:8">
      <c r="A218" s="1" t="s">
        <v>11</v>
      </c>
      <c r="B218" s="1" t="str">
        <f t="shared" si="6"/>
        <v>阪神</v>
      </c>
      <c r="C218" s="1" t="str">
        <f t="shared" si="7"/>
        <v>セ・リーグ</v>
      </c>
      <c r="D218" s="1">
        <v>2011</v>
      </c>
      <c r="E218" s="1">
        <v>4879174</v>
      </c>
      <c r="F218" s="1">
        <v>68</v>
      </c>
      <c r="G218" s="1">
        <v>70</v>
      </c>
      <c r="H218" s="1">
        <v>4</v>
      </c>
    </row>
    <row r="219" spans="1:8">
      <c r="A219" s="1" t="s">
        <v>11</v>
      </c>
      <c r="B219" s="1" t="str">
        <f t="shared" si="6"/>
        <v>阪神</v>
      </c>
      <c r="C219" s="1" t="str">
        <f t="shared" si="7"/>
        <v>セ・リーグ</v>
      </c>
      <c r="D219" s="1">
        <v>2012</v>
      </c>
      <c r="E219" s="1">
        <v>4695452</v>
      </c>
      <c r="F219" s="1">
        <v>55</v>
      </c>
      <c r="G219" s="1">
        <v>75</v>
      </c>
      <c r="H219" s="1">
        <v>5</v>
      </c>
    </row>
    <row r="220" spans="1:8">
      <c r="A220" s="1" t="s">
        <v>11</v>
      </c>
      <c r="B220" s="1" t="str">
        <f t="shared" si="6"/>
        <v>阪神</v>
      </c>
      <c r="C220" s="1" t="str">
        <f t="shared" si="7"/>
        <v>セ・リーグ</v>
      </c>
      <c r="D220" s="1">
        <v>2013</v>
      </c>
      <c r="E220" s="1">
        <v>4834357</v>
      </c>
      <c r="F220" s="1">
        <v>73</v>
      </c>
      <c r="G220" s="1">
        <v>67</v>
      </c>
      <c r="H220" s="1">
        <v>2</v>
      </c>
    </row>
    <row r="221" spans="1:8">
      <c r="A221" s="1" t="s">
        <v>11</v>
      </c>
      <c r="B221" s="1" t="str">
        <f t="shared" si="6"/>
        <v>阪神</v>
      </c>
      <c r="C221" s="1" t="str">
        <f t="shared" si="7"/>
        <v>セ・リーグ</v>
      </c>
      <c r="D221" s="1">
        <v>2014</v>
      </c>
      <c r="E221" s="1">
        <v>4801771</v>
      </c>
      <c r="F221" s="1">
        <v>75</v>
      </c>
      <c r="G221" s="1">
        <v>68</v>
      </c>
      <c r="H221" s="1">
        <v>2</v>
      </c>
    </row>
    <row r="222" spans="1:8">
      <c r="A222" s="1" t="s">
        <v>11</v>
      </c>
      <c r="B222" s="1" t="str">
        <f t="shared" si="6"/>
        <v>阪神</v>
      </c>
      <c r="C222" s="1" t="str">
        <f t="shared" si="7"/>
        <v>セ・リーグ</v>
      </c>
      <c r="D222" s="1">
        <v>2015</v>
      </c>
      <c r="E222" s="1">
        <v>5109292</v>
      </c>
      <c r="F222" s="1">
        <v>70</v>
      </c>
      <c r="G222" s="1">
        <v>71</v>
      </c>
      <c r="H222" s="1">
        <v>3</v>
      </c>
    </row>
    <row r="223" spans="1:8">
      <c r="A223" s="1" t="s">
        <v>11</v>
      </c>
      <c r="B223" s="1" t="str">
        <f t="shared" si="6"/>
        <v>阪神</v>
      </c>
      <c r="C223" s="1" t="str">
        <f t="shared" si="7"/>
        <v>セ・リーグ</v>
      </c>
      <c r="D223" s="1">
        <v>2016</v>
      </c>
      <c r="E223" s="1">
        <v>5181344</v>
      </c>
      <c r="F223" s="1">
        <v>64</v>
      </c>
      <c r="G223" s="1">
        <v>76</v>
      </c>
      <c r="H223" s="1">
        <v>4</v>
      </c>
    </row>
    <row r="224" spans="1:8">
      <c r="A224" s="1" t="s">
        <v>11</v>
      </c>
      <c r="B224" s="1" t="str">
        <f t="shared" si="6"/>
        <v>阪神</v>
      </c>
      <c r="C224" s="1" t="str">
        <f t="shared" si="7"/>
        <v>セ・リーグ</v>
      </c>
      <c r="D224" s="1">
        <v>2017</v>
      </c>
      <c r="E224" s="1">
        <v>5314196</v>
      </c>
      <c r="F224" s="1">
        <v>78</v>
      </c>
      <c r="G224" s="1">
        <v>61</v>
      </c>
      <c r="H224" s="1">
        <v>2</v>
      </c>
    </row>
    <row r="225" spans="1:8">
      <c r="A225" s="1" t="s">
        <v>11</v>
      </c>
      <c r="B225" s="1" t="str">
        <f t="shared" si="6"/>
        <v>阪神</v>
      </c>
      <c r="C225" s="1" t="str">
        <f t="shared" si="7"/>
        <v>セ・リーグ</v>
      </c>
      <c r="D225" s="1">
        <v>2018</v>
      </c>
      <c r="E225" s="1">
        <v>5204159</v>
      </c>
      <c r="F225" s="1">
        <v>62</v>
      </c>
      <c r="G225" s="1">
        <v>79</v>
      </c>
      <c r="H225" s="1">
        <v>6</v>
      </c>
    </row>
    <row r="226" spans="1:8">
      <c r="A226" s="1" t="s">
        <v>11</v>
      </c>
      <c r="B226" s="1" t="str">
        <f t="shared" si="6"/>
        <v>阪神</v>
      </c>
      <c r="C226" s="1" t="str">
        <f t="shared" si="7"/>
        <v>セ・リーグ</v>
      </c>
      <c r="D226" s="1">
        <v>2019</v>
      </c>
      <c r="E226" s="1">
        <v>5469698</v>
      </c>
      <c r="F226" s="1">
        <v>69</v>
      </c>
      <c r="G226" s="1">
        <v>68</v>
      </c>
      <c r="H226" s="1">
        <v>3</v>
      </c>
    </row>
    <row r="227" spans="1:8">
      <c r="A227" s="1" t="s">
        <v>12</v>
      </c>
      <c r="B227" s="1" t="str">
        <f t="shared" si="6"/>
        <v>西武</v>
      </c>
      <c r="C227" s="1" t="str">
        <f t="shared" si="7"/>
        <v>パ・リーグ</v>
      </c>
      <c r="D227" s="1">
        <v>1995</v>
      </c>
      <c r="E227" s="1">
        <v>3447000</v>
      </c>
      <c r="F227" s="1">
        <v>67</v>
      </c>
      <c r="G227" s="1">
        <v>57</v>
      </c>
      <c r="H227" s="1">
        <v>3</v>
      </c>
    </row>
    <row r="228" spans="1:8">
      <c r="A228" s="1" t="s">
        <v>12</v>
      </c>
      <c r="B228" s="1" t="str">
        <f t="shared" si="6"/>
        <v>西武</v>
      </c>
      <c r="C228" s="1" t="str">
        <f t="shared" si="7"/>
        <v>パ・リーグ</v>
      </c>
      <c r="D228" s="1">
        <v>1996</v>
      </c>
      <c r="E228" s="1">
        <v>2874000</v>
      </c>
      <c r="F228" s="1">
        <v>62</v>
      </c>
      <c r="G228" s="1">
        <v>64</v>
      </c>
      <c r="H228" s="1">
        <v>3</v>
      </c>
    </row>
    <row r="229" spans="1:8">
      <c r="A229" s="1" t="s">
        <v>12</v>
      </c>
      <c r="B229" s="1" t="str">
        <f t="shared" si="6"/>
        <v>西武</v>
      </c>
      <c r="C229" s="1" t="str">
        <f t="shared" si="7"/>
        <v>パ・リーグ</v>
      </c>
      <c r="D229" s="1">
        <v>1997</v>
      </c>
      <c r="E229" s="1">
        <v>3112500</v>
      </c>
      <c r="F229" s="1">
        <v>76</v>
      </c>
      <c r="G229" s="1">
        <v>56</v>
      </c>
      <c r="H229" s="1">
        <v>1</v>
      </c>
    </row>
    <row r="230" spans="1:8">
      <c r="A230" s="1" t="s">
        <v>12</v>
      </c>
      <c r="B230" s="1" t="str">
        <f t="shared" si="6"/>
        <v>西武</v>
      </c>
      <c r="C230" s="1" t="str">
        <f t="shared" si="7"/>
        <v>パ・リーグ</v>
      </c>
      <c r="D230" s="1">
        <v>1998</v>
      </c>
      <c r="E230" s="1">
        <v>2980500</v>
      </c>
      <c r="F230" s="1">
        <v>70</v>
      </c>
      <c r="G230" s="1">
        <v>61</v>
      </c>
      <c r="H230" s="1">
        <v>1</v>
      </c>
    </row>
    <row r="231" spans="1:8">
      <c r="A231" s="1" t="s">
        <v>12</v>
      </c>
      <c r="B231" s="1" t="str">
        <f t="shared" si="6"/>
        <v>西武</v>
      </c>
      <c r="C231" s="1" t="str">
        <f t="shared" si="7"/>
        <v>パ・リーグ</v>
      </c>
      <c r="D231" s="1">
        <v>1999</v>
      </c>
      <c r="E231" s="1">
        <v>3581000</v>
      </c>
      <c r="F231" s="1">
        <v>75</v>
      </c>
      <c r="G231" s="1">
        <v>59</v>
      </c>
      <c r="H231" s="1">
        <v>2</v>
      </c>
    </row>
    <row r="232" spans="1:8">
      <c r="A232" s="1" t="s">
        <v>12</v>
      </c>
      <c r="B232" s="1" t="str">
        <f t="shared" si="6"/>
        <v>西武</v>
      </c>
      <c r="C232" s="1" t="str">
        <f t="shared" si="7"/>
        <v>パ・リーグ</v>
      </c>
      <c r="D232" s="1">
        <v>2000</v>
      </c>
      <c r="E232" s="1">
        <v>3518500</v>
      </c>
      <c r="F232" s="1">
        <v>69</v>
      </c>
      <c r="G232" s="1">
        <v>61</v>
      </c>
      <c r="H232" s="1">
        <v>2</v>
      </c>
    </row>
    <row r="233" spans="1:8">
      <c r="A233" s="1" t="s">
        <v>12</v>
      </c>
      <c r="B233" s="1" t="str">
        <f t="shared" si="6"/>
        <v>西武</v>
      </c>
      <c r="C233" s="1" t="str">
        <f t="shared" si="7"/>
        <v>パ・リーグ</v>
      </c>
      <c r="D233" s="1">
        <v>2001</v>
      </c>
      <c r="E233" s="1">
        <v>3537000</v>
      </c>
      <c r="F233" s="1">
        <v>73</v>
      </c>
      <c r="G233" s="1">
        <v>67</v>
      </c>
      <c r="H233" s="1">
        <v>3</v>
      </c>
    </row>
    <row r="234" spans="1:8">
      <c r="A234" s="1" t="s">
        <v>12</v>
      </c>
      <c r="B234" s="1" t="str">
        <f t="shared" si="6"/>
        <v>西武</v>
      </c>
      <c r="C234" s="1" t="str">
        <f t="shared" si="7"/>
        <v>パ・リーグ</v>
      </c>
      <c r="D234" s="1">
        <v>2002</v>
      </c>
      <c r="E234" s="1">
        <v>3431000</v>
      </c>
      <c r="F234" s="1">
        <v>90</v>
      </c>
      <c r="G234" s="1">
        <v>49</v>
      </c>
      <c r="H234" s="1">
        <v>1</v>
      </c>
    </row>
    <row r="235" spans="1:8">
      <c r="A235" s="1" t="s">
        <v>12</v>
      </c>
      <c r="B235" s="1" t="str">
        <f t="shared" si="6"/>
        <v>西武</v>
      </c>
      <c r="C235" s="1" t="str">
        <f t="shared" si="7"/>
        <v>パ・リーグ</v>
      </c>
      <c r="D235" s="1">
        <v>2003</v>
      </c>
      <c r="E235" s="1">
        <v>3447000</v>
      </c>
      <c r="F235" s="1">
        <v>77</v>
      </c>
      <c r="G235" s="1">
        <v>61</v>
      </c>
      <c r="H235" s="1">
        <v>2</v>
      </c>
    </row>
    <row r="236" spans="1:8">
      <c r="A236" s="1" t="s">
        <v>12</v>
      </c>
      <c r="B236" s="1" t="str">
        <f t="shared" si="6"/>
        <v>西武</v>
      </c>
      <c r="C236" s="1" t="str">
        <f t="shared" si="7"/>
        <v>パ・リーグ</v>
      </c>
      <c r="D236" s="1">
        <v>2004</v>
      </c>
      <c r="E236" s="1">
        <v>3432000</v>
      </c>
      <c r="F236" s="1">
        <v>74</v>
      </c>
      <c r="G236" s="1">
        <v>58</v>
      </c>
      <c r="H236" s="1">
        <v>1</v>
      </c>
    </row>
    <row r="237" spans="1:8">
      <c r="A237" s="1" t="s">
        <v>12</v>
      </c>
      <c r="B237" s="1" t="str">
        <f t="shared" si="6"/>
        <v>西武</v>
      </c>
      <c r="C237" s="1" t="str">
        <f t="shared" si="7"/>
        <v>パ・リーグ</v>
      </c>
      <c r="D237" s="1">
        <v>2005</v>
      </c>
      <c r="E237" s="1">
        <v>2583451</v>
      </c>
      <c r="F237" s="1">
        <v>67</v>
      </c>
      <c r="G237" s="1">
        <v>69</v>
      </c>
      <c r="H237" s="1">
        <v>3</v>
      </c>
    </row>
    <row r="238" spans="1:8">
      <c r="A238" s="1" t="s">
        <v>12</v>
      </c>
      <c r="B238" s="1" t="str">
        <f t="shared" si="6"/>
        <v>西武</v>
      </c>
      <c r="C238" s="1" t="str">
        <f t="shared" si="7"/>
        <v>パ・リーグ</v>
      </c>
      <c r="D238" s="1">
        <v>2006</v>
      </c>
      <c r="E238" s="1">
        <v>2674216</v>
      </c>
      <c r="F238" s="1">
        <v>80</v>
      </c>
      <c r="G238" s="1">
        <v>54</v>
      </c>
      <c r="H238" s="1">
        <v>2</v>
      </c>
    </row>
    <row r="239" spans="1:8">
      <c r="A239" s="1" t="s">
        <v>12</v>
      </c>
      <c r="B239" s="1" t="str">
        <f t="shared" si="6"/>
        <v>西武</v>
      </c>
      <c r="C239" s="1" t="str">
        <f t="shared" si="7"/>
        <v>パ・リーグ</v>
      </c>
      <c r="D239" s="1">
        <v>2007</v>
      </c>
      <c r="E239" s="1">
        <v>2608929</v>
      </c>
      <c r="F239" s="1">
        <v>66</v>
      </c>
      <c r="G239" s="1">
        <v>76</v>
      </c>
      <c r="H239" s="1">
        <v>5</v>
      </c>
    </row>
    <row r="240" spans="1:8">
      <c r="A240" s="1" t="s">
        <v>12</v>
      </c>
      <c r="B240" s="1" t="str">
        <f t="shared" si="6"/>
        <v>西武</v>
      </c>
      <c r="C240" s="1" t="str">
        <f t="shared" si="7"/>
        <v>パ・リーグ</v>
      </c>
      <c r="D240" s="1">
        <v>2008</v>
      </c>
      <c r="E240" s="1">
        <v>2991182</v>
      </c>
      <c r="F240" s="1">
        <v>76</v>
      </c>
      <c r="G240" s="1">
        <v>64</v>
      </c>
      <c r="H240" s="1">
        <v>1</v>
      </c>
    </row>
    <row r="241" spans="1:8">
      <c r="A241" s="1" t="s">
        <v>12</v>
      </c>
      <c r="B241" s="1" t="str">
        <f t="shared" si="6"/>
        <v>西武</v>
      </c>
      <c r="C241" s="1" t="str">
        <f t="shared" si="7"/>
        <v>パ・リーグ</v>
      </c>
      <c r="D241" s="1">
        <v>2009</v>
      </c>
      <c r="E241" s="1">
        <v>3270390</v>
      </c>
      <c r="F241" s="1">
        <v>70</v>
      </c>
      <c r="G241" s="1">
        <v>70</v>
      </c>
      <c r="H241" s="1">
        <v>4</v>
      </c>
    </row>
    <row r="242" spans="1:8">
      <c r="A242" s="1" t="s">
        <v>12</v>
      </c>
      <c r="B242" s="1" t="str">
        <f t="shared" si="6"/>
        <v>西武</v>
      </c>
      <c r="C242" s="1" t="str">
        <f t="shared" si="7"/>
        <v>パ・リーグ</v>
      </c>
      <c r="D242" s="1">
        <v>2010</v>
      </c>
      <c r="E242" s="1">
        <v>3342058</v>
      </c>
      <c r="F242" s="1">
        <v>78</v>
      </c>
      <c r="G242" s="1">
        <v>65</v>
      </c>
      <c r="H242" s="1">
        <v>2</v>
      </c>
    </row>
    <row r="243" spans="1:8">
      <c r="A243" s="1" t="s">
        <v>12</v>
      </c>
      <c r="B243" s="1" t="str">
        <f t="shared" si="6"/>
        <v>西武</v>
      </c>
      <c r="C243" s="1" t="str">
        <f t="shared" si="7"/>
        <v>パ・リーグ</v>
      </c>
      <c r="D243" s="1">
        <v>2011</v>
      </c>
      <c r="E243" s="1">
        <v>3232471</v>
      </c>
      <c r="F243" s="1">
        <v>68</v>
      </c>
      <c r="G243" s="1">
        <v>67</v>
      </c>
      <c r="H243" s="1">
        <v>3</v>
      </c>
    </row>
    <row r="244" spans="1:8">
      <c r="A244" s="1" t="s">
        <v>12</v>
      </c>
      <c r="B244" s="1" t="str">
        <f t="shared" si="6"/>
        <v>西武</v>
      </c>
      <c r="C244" s="1" t="str">
        <f t="shared" si="7"/>
        <v>パ・リーグ</v>
      </c>
      <c r="D244" s="1">
        <v>2012</v>
      </c>
      <c r="E244" s="1">
        <v>3202571</v>
      </c>
      <c r="F244" s="1">
        <v>72</v>
      </c>
      <c r="G244" s="1">
        <v>63</v>
      </c>
      <c r="H244" s="1">
        <v>2</v>
      </c>
    </row>
    <row r="245" spans="1:8">
      <c r="A245" s="1" t="s">
        <v>12</v>
      </c>
      <c r="B245" s="1" t="str">
        <f t="shared" si="6"/>
        <v>西武</v>
      </c>
      <c r="C245" s="1" t="str">
        <f t="shared" si="7"/>
        <v>パ・リーグ</v>
      </c>
      <c r="D245" s="1">
        <v>2013</v>
      </c>
      <c r="E245" s="1">
        <v>3230126</v>
      </c>
      <c r="F245" s="1">
        <v>74</v>
      </c>
      <c r="G245" s="1">
        <v>66</v>
      </c>
      <c r="H245" s="1">
        <v>2</v>
      </c>
    </row>
    <row r="246" spans="1:8">
      <c r="A246" s="1" t="s">
        <v>12</v>
      </c>
      <c r="B246" s="1" t="str">
        <f t="shared" si="6"/>
        <v>西武</v>
      </c>
      <c r="C246" s="1" t="str">
        <f t="shared" si="7"/>
        <v>パ・リーグ</v>
      </c>
      <c r="D246" s="1">
        <v>2014</v>
      </c>
      <c r="E246" s="1">
        <v>3256123</v>
      </c>
      <c r="F246" s="1">
        <v>63</v>
      </c>
      <c r="G246" s="1">
        <v>77</v>
      </c>
      <c r="H246" s="1">
        <v>5</v>
      </c>
    </row>
    <row r="247" spans="1:8">
      <c r="A247" s="1" t="s">
        <v>12</v>
      </c>
      <c r="B247" s="1" t="str">
        <f t="shared" si="6"/>
        <v>西武</v>
      </c>
      <c r="C247" s="1" t="str">
        <f t="shared" si="7"/>
        <v>パ・リーグ</v>
      </c>
      <c r="D247" s="1">
        <v>2015</v>
      </c>
      <c r="E247" s="1">
        <v>3476871</v>
      </c>
      <c r="F247" s="1">
        <v>69</v>
      </c>
      <c r="G247" s="1">
        <v>69</v>
      </c>
      <c r="H247" s="1">
        <v>4</v>
      </c>
    </row>
    <row r="248" spans="1:8">
      <c r="A248" s="1" t="s">
        <v>12</v>
      </c>
      <c r="B248" s="1" t="str">
        <f t="shared" si="6"/>
        <v>西武</v>
      </c>
      <c r="C248" s="1" t="str">
        <f t="shared" si="7"/>
        <v>パ・リーグ</v>
      </c>
      <c r="D248" s="1">
        <v>2016</v>
      </c>
      <c r="E248" s="1">
        <v>3510915</v>
      </c>
      <c r="F248" s="1">
        <v>64</v>
      </c>
      <c r="G248" s="1">
        <v>76</v>
      </c>
      <c r="H248" s="1">
        <v>4</v>
      </c>
    </row>
    <row r="249" spans="1:8">
      <c r="A249" s="1" t="s">
        <v>12</v>
      </c>
      <c r="B249" s="1" t="str">
        <f t="shared" si="6"/>
        <v>西武</v>
      </c>
      <c r="C249" s="1" t="str">
        <f t="shared" si="7"/>
        <v>パ・リーグ</v>
      </c>
      <c r="D249" s="1">
        <v>2017</v>
      </c>
      <c r="E249" s="1">
        <v>3616404</v>
      </c>
      <c r="F249" s="1">
        <v>79</v>
      </c>
      <c r="G249" s="1">
        <v>61</v>
      </c>
      <c r="H249" s="1">
        <v>2</v>
      </c>
    </row>
    <row r="250" spans="1:8">
      <c r="A250" s="1" t="s">
        <v>12</v>
      </c>
      <c r="B250" s="1" t="str">
        <f t="shared" si="6"/>
        <v>西武</v>
      </c>
      <c r="C250" s="1" t="str">
        <f t="shared" si="7"/>
        <v>パ・リーグ</v>
      </c>
      <c r="D250" s="1">
        <v>2018</v>
      </c>
      <c r="E250" s="1">
        <v>3732236</v>
      </c>
      <c r="F250" s="1">
        <v>88</v>
      </c>
      <c r="G250" s="1">
        <v>53</v>
      </c>
      <c r="H250" s="1">
        <v>1</v>
      </c>
    </row>
    <row r="251" spans="1:8">
      <c r="A251" s="1" t="s">
        <v>12</v>
      </c>
      <c r="B251" s="1" t="str">
        <f t="shared" si="6"/>
        <v>西武</v>
      </c>
      <c r="C251" s="1" t="str">
        <f t="shared" si="7"/>
        <v>パ・リーグ</v>
      </c>
      <c r="D251" s="1">
        <v>2019</v>
      </c>
      <c r="E251" s="1">
        <v>3783360</v>
      </c>
      <c r="F251" s="1">
        <v>80</v>
      </c>
      <c r="G251" s="1">
        <v>62</v>
      </c>
      <c r="H251" s="1">
        <v>1</v>
      </c>
    </row>
    <row r="252" spans="1:8">
      <c r="A252" s="1" t="s">
        <v>13</v>
      </c>
      <c r="B252" s="1" t="str">
        <f t="shared" si="6"/>
        <v>中日</v>
      </c>
      <c r="C252" s="1" t="str">
        <f t="shared" si="7"/>
        <v>セ・リーグ</v>
      </c>
      <c r="D252" s="1">
        <v>1995</v>
      </c>
      <c r="E252" s="1">
        <v>3618000</v>
      </c>
      <c r="F252" s="1">
        <v>50</v>
      </c>
      <c r="G252" s="1">
        <v>80</v>
      </c>
      <c r="H252" s="1">
        <v>5</v>
      </c>
    </row>
    <row r="253" spans="1:8">
      <c r="A253" s="1" t="s">
        <v>13</v>
      </c>
      <c r="B253" s="1" t="str">
        <f t="shared" si="6"/>
        <v>中日</v>
      </c>
      <c r="C253" s="1" t="str">
        <f t="shared" si="7"/>
        <v>セ・リーグ</v>
      </c>
      <c r="D253" s="1">
        <v>1996</v>
      </c>
      <c r="E253" s="1">
        <v>3947000</v>
      </c>
      <c r="F253" s="1">
        <v>72</v>
      </c>
      <c r="G253" s="1">
        <v>58</v>
      </c>
      <c r="H253" s="1">
        <v>2</v>
      </c>
    </row>
    <row r="254" spans="1:8">
      <c r="A254" s="1" t="s">
        <v>13</v>
      </c>
      <c r="B254" s="1" t="str">
        <f t="shared" si="6"/>
        <v>中日</v>
      </c>
      <c r="C254" s="1" t="str">
        <f t="shared" si="7"/>
        <v>セ・リーグ</v>
      </c>
      <c r="D254" s="1">
        <v>1997</v>
      </c>
      <c r="E254" s="1">
        <v>4542500</v>
      </c>
      <c r="F254" s="1">
        <v>59</v>
      </c>
      <c r="G254" s="1">
        <v>76</v>
      </c>
      <c r="H254" s="1">
        <v>6</v>
      </c>
    </row>
    <row r="255" spans="1:8">
      <c r="A255" s="1" t="s">
        <v>13</v>
      </c>
      <c r="B255" s="1" t="str">
        <f t="shared" si="6"/>
        <v>中日</v>
      </c>
      <c r="C255" s="1" t="str">
        <f t="shared" si="7"/>
        <v>セ・リーグ</v>
      </c>
      <c r="D255" s="1">
        <v>1998</v>
      </c>
      <c r="E255" s="1">
        <v>4437000</v>
      </c>
      <c r="F255" s="1">
        <v>75</v>
      </c>
      <c r="G255" s="1">
        <v>60</v>
      </c>
      <c r="H255" s="1">
        <v>2</v>
      </c>
    </row>
    <row r="256" spans="1:8">
      <c r="A256" s="1" t="s">
        <v>13</v>
      </c>
      <c r="B256" s="1" t="str">
        <f t="shared" si="6"/>
        <v>中日</v>
      </c>
      <c r="C256" s="1" t="str">
        <f t="shared" si="7"/>
        <v>セ・リーグ</v>
      </c>
      <c r="D256" s="1">
        <v>1999</v>
      </c>
      <c r="E256" s="1">
        <v>4589000</v>
      </c>
      <c r="F256" s="1">
        <v>82</v>
      </c>
      <c r="G256" s="1">
        <v>54</v>
      </c>
      <c r="H256" s="1">
        <v>1</v>
      </c>
    </row>
    <row r="257" spans="1:8">
      <c r="A257" s="1" t="s">
        <v>13</v>
      </c>
      <c r="B257" s="1" t="str">
        <f t="shared" si="6"/>
        <v>中日</v>
      </c>
      <c r="C257" s="1" t="str">
        <f t="shared" si="7"/>
        <v>セ・リーグ</v>
      </c>
      <c r="D257" s="1">
        <v>2000</v>
      </c>
      <c r="E257" s="1">
        <v>4333500</v>
      </c>
      <c r="F257" s="1">
        <v>71</v>
      </c>
      <c r="G257" s="1">
        <v>65</v>
      </c>
      <c r="H257" s="1">
        <v>2</v>
      </c>
    </row>
    <row r="258" spans="1:8">
      <c r="A258" s="1" t="s">
        <v>13</v>
      </c>
      <c r="B258" s="1" t="str">
        <f t="shared" ref="B258:B321" si="8">VLOOKUP(A258, 球団, 2, FALSE)</f>
        <v>中日</v>
      </c>
      <c r="C258" s="1" t="str">
        <f t="shared" ref="C258:C301" si="9">VLOOKUP(A258,球団,3,FALSE)</f>
        <v>セ・リーグ</v>
      </c>
      <c r="D258" s="1">
        <v>2001</v>
      </c>
      <c r="E258" s="1">
        <v>4292000</v>
      </c>
      <c r="F258" s="1">
        <v>63</v>
      </c>
      <c r="G258" s="1">
        <v>74</v>
      </c>
      <c r="H258" s="1">
        <v>5</v>
      </c>
    </row>
    <row r="259" spans="1:8">
      <c r="A259" s="1" t="s">
        <v>13</v>
      </c>
      <c r="B259" s="1" t="str">
        <f t="shared" si="8"/>
        <v>中日</v>
      </c>
      <c r="C259" s="1" t="str">
        <f t="shared" si="9"/>
        <v>セ・リーグ</v>
      </c>
      <c r="D259" s="1">
        <v>2002</v>
      </c>
      <c r="E259" s="1">
        <v>4371000</v>
      </c>
      <c r="F259" s="1">
        <v>69</v>
      </c>
      <c r="G259" s="1">
        <v>66</v>
      </c>
      <c r="H259" s="1">
        <v>3</v>
      </c>
    </row>
    <row r="260" spans="1:8">
      <c r="A260" s="1" t="s">
        <v>13</v>
      </c>
      <c r="B260" s="1" t="str">
        <f t="shared" si="8"/>
        <v>中日</v>
      </c>
      <c r="C260" s="1" t="str">
        <f t="shared" si="9"/>
        <v>セ・リーグ</v>
      </c>
      <c r="D260" s="1">
        <v>2003</v>
      </c>
      <c r="E260" s="1">
        <v>4304000</v>
      </c>
      <c r="F260" s="1">
        <v>73</v>
      </c>
      <c r="G260" s="1">
        <v>66</v>
      </c>
      <c r="H260" s="1">
        <v>2</v>
      </c>
    </row>
    <row r="261" spans="1:8">
      <c r="A261" s="1" t="s">
        <v>13</v>
      </c>
      <c r="B261" s="1" t="str">
        <f t="shared" si="8"/>
        <v>中日</v>
      </c>
      <c r="C261" s="1" t="str">
        <f t="shared" si="9"/>
        <v>セ・リーグ</v>
      </c>
      <c r="D261" s="1">
        <v>2004</v>
      </c>
      <c r="E261" s="1">
        <v>4552000</v>
      </c>
      <c r="F261" s="1">
        <v>79</v>
      </c>
      <c r="G261" s="1">
        <v>56</v>
      </c>
      <c r="H261" s="1">
        <v>1</v>
      </c>
    </row>
    <row r="262" spans="1:8">
      <c r="A262" s="1" t="s">
        <v>13</v>
      </c>
      <c r="B262" s="1" t="str">
        <f t="shared" si="8"/>
        <v>中日</v>
      </c>
      <c r="C262" s="1" t="str">
        <f t="shared" si="9"/>
        <v>セ・リーグ</v>
      </c>
      <c r="D262" s="1">
        <v>2005</v>
      </c>
      <c r="E262" s="1">
        <v>3939169</v>
      </c>
      <c r="F262" s="1">
        <v>79</v>
      </c>
      <c r="G262" s="1">
        <v>66</v>
      </c>
      <c r="H262" s="1">
        <v>2</v>
      </c>
    </row>
    <row r="263" spans="1:8">
      <c r="A263" s="1" t="s">
        <v>13</v>
      </c>
      <c r="B263" s="1" t="str">
        <f t="shared" si="8"/>
        <v>中日</v>
      </c>
      <c r="C263" s="1" t="str">
        <f t="shared" si="9"/>
        <v>セ・リーグ</v>
      </c>
      <c r="D263" s="1">
        <v>2006</v>
      </c>
      <c r="E263" s="1">
        <v>4142109</v>
      </c>
      <c r="F263" s="1">
        <v>87</v>
      </c>
      <c r="G263" s="1">
        <v>54</v>
      </c>
      <c r="H263" s="1">
        <v>1</v>
      </c>
    </row>
    <row r="264" spans="1:8">
      <c r="A264" s="1" t="s">
        <v>13</v>
      </c>
      <c r="B264" s="1" t="str">
        <f t="shared" si="8"/>
        <v>中日</v>
      </c>
      <c r="C264" s="1" t="str">
        <f t="shared" si="9"/>
        <v>セ・リーグ</v>
      </c>
      <c r="D264" s="1">
        <v>2007</v>
      </c>
      <c r="E264" s="1">
        <v>4288325</v>
      </c>
      <c r="F264" s="1">
        <v>78</v>
      </c>
      <c r="G264" s="1">
        <v>64</v>
      </c>
      <c r="H264" s="1">
        <v>2</v>
      </c>
    </row>
    <row r="265" spans="1:8">
      <c r="A265" s="1" t="s">
        <v>13</v>
      </c>
      <c r="B265" s="1" t="str">
        <f t="shared" si="8"/>
        <v>中日</v>
      </c>
      <c r="C265" s="1" t="str">
        <f t="shared" si="9"/>
        <v>セ・リーグ</v>
      </c>
      <c r="D265" s="1">
        <v>2008</v>
      </c>
      <c r="E265" s="1">
        <v>4262439</v>
      </c>
      <c r="F265" s="1">
        <v>71</v>
      </c>
      <c r="G265" s="1">
        <v>68</v>
      </c>
      <c r="H265" s="1">
        <v>3</v>
      </c>
    </row>
    <row r="266" spans="1:8">
      <c r="A266" s="1" t="s">
        <v>13</v>
      </c>
      <c r="B266" s="1" t="str">
        <f t="shared" si="8"/>
        <v>中日</v>
      </c>
      <c r="C266" s="1" t="str">
        <f t="shared" si="9"/>
        <v>セ・リーグ</v>
      </c>
      <c r="D266" s="1">
        <v>2009</v>
      </c>
      <c r="E266" s="1">
        <v>4285763</v>
      </c>
      <c r="F266" s="1">
        <v>81</v>
      </c>
      <c r="G266" s="1">
        <v>62</v>
      </c>
      <c r="H266" s="1">
        <v>2</v>
      </c>
    </row>
    <row r="267" spans="1:8">
      <c r="A267" s="1" t="s">
        <v>13</v>
      </c>
      <c r="B267" s="1" t="str">
        <f t="shared" si="8"/>
        <v>中日</v>
      </c>
      <c r="C267" s="1" t="str">
        <f t="shared" si="9"/>
        <v>セ・リーグ</v>
      </c>
      <c r="D267" s="1">
        <v>2010</v>
      </c>
      <c r="E267" s="1">
        <v>4085446</v>
      </c>
      <c r="F267" s="1">
        <v>79</v>
      </c>
      <c r="G267" s="1">
        <v>62</v>
      </c>
      <c r="H267" s="1">
        <v>1</v>
      </c>
    </row>
    <row r="268" spans="1:8">
      <c r="A268" s="1" t="s">
        <v>13</v>
      </c>
      <c r="B268" s="1" t="str">
        <f t="shared" si="8"/>
        <v>中日</v>
      </c>
      <c r="C268" s="1" t="str">
        <f t="shared" si="9"/>
        <v>セ・リーグ</v>
      </c>
      <c r="D268" s="1">
        <v>2011</v>
      </c>
      <c r="E268" s="1">
        <v>4011334</v>
      </c>
      <c r="F268" s="1">
        <v>75</v>
      </c>
      <c r="G268" s="1">
        <v>59</v>
      </c>
      <c r="H268" s="1">
        <v>1</v>
      </c>
    </row>
    <row r="269" spans="1:8">
      <c r="A269" s="1" t="s">
        <v>13</v>
      </c>
      <c r="B269" s="1" t="str">
        <f t="shared" si="8"/>
        <v>中日</v>
      </c>
      <c r="C269" s="1" t="str">
        <f t="shared" si="9"/>
        <v>セ・リーグ</v>
      </c>
      <c r="D269" s="1">
        <v>2012</v>
      </c>
      <c r="E269" s="1">
        <v>3811199</v>
      </c>
      <c r="F269" s="1">
        <v>75</v>
      </c>
      <c r="G269" s="1">
        <v>53</v>
      </c>
      <c r="H269" s="1">
        <v>2</v>
      </c>
    </row>
    <row r="270" spans="1:8">
      <c r="A270" s="1" t="s">
        <v>13</v>
      </c>
      <c r="B270" s="1" t="str">
        <f t="shared" si="8"/>
        <v>中日</v>
      </c>
      <c r="C270" s="1" t="str">
        <f t="shared" si="9"/>
        <v>セ・リーグ</v>
      </c>
      <c r="D270" s="1">
        <v>2013</v>
      </c>
      <c r="E270" s="1">
        <v>3788358</v>
      </c>
      <c r="F270" s="1">
        <v>64</v>
      </c>
      <c r="G270" s="1">
        <v>77</v>
      </c>
      <c r="H270" s="1">
        <v>4</v>
      </c>
    </row>
    <row r="271" spans="1:8">
      <c r="A271" s="1" t="s">
        <v>13</v>
      </c>
      <c r="B271" s="1" t="str">
        <f t="shared" si="8"/>
        <v>中日</v>
      </c>
      <c r="C271" s="1" t="str">
        <f t="shared" si="9"/>
        <v>セ・リーグ</v>
      </c>
      <c r="D271" s="1">
        <v>2014</v>
      </c>
      <c r="E271" s="1">
        <v>3918885</v>
      </c>
      <c r="F271" s="1">
        <v>67</v>
      </c>
      <c r="G271" s="1">
        <v>73</v>
      </c>
      <c r="H271" s="1">
        <v>4</v>
      </c>
    </row>
    <row r="272" spans="1:8">
      <c r="A272" s="1" t="s">
        <v>13</v>
      </c>
      <c r="B272" s="1" t="str">
        <f t="shared" si="8"/>
        <v>中日</v>
      </c>
      <c r="C272" s="1" t="str">
        <f t="shared" si="9"/>
        <v>セ・リーグ</v>
      </c>
      <c r="D272" s="1">
        <v>2015</v>
      </c>
      <c r="E272" s="1">
        <v>4085211</v>
      </c>
      <c r="F272" s="1">
        <v>62</v>
      </c>
      <c r="G272" s="1">
        <v>77</v>
      </c>
      <c r="H272" s="1">
        <v>5</v>
      </c>
    </row>
    <row r="273" spans="1:8">
      <c r="A273" s="1" t="s">
        <v>13</v>
      </c>
      <c r="B273" s="1" t="str">
        <f t="shared" si="8"/>
        <v>中日</v>
      </c>
      <c r="C273" s="1" t="str">
        <f t="shared" si="9"/>
        <v>セ・リーグ</v>
      </c>
      <c r="D273" s="1">
        <v>2016</v>
      </c>
      <c r="E273" s="1">
        <v>4247524</v>
      </c>
      <c r="F273" s="1">
        <v>58</v>
      </c>
      <c r="G273" s="1">
        <v>82</v>
      </c>
      <c r="H273" s="1">
        <v>6</v>
      </c>
    </row>
    <row r="274" spans="1:8">
      <c r="A274" s="1" t="s">
        <v>13</v>
      </c>
      <c r="B274" s="1" t="str">
        <f t="shared" si="8"/>
        <v>中日</v>
      </c>
      <c r="C274" s="1" t="str">
        <f t="shared" si="9"/>
        <v>セ・リーグ</v>
      </c>
      <c r="D274" s="1">
        <v>2017</v>
      </c>
      <c r="E274" s="1">
        <v>4190883</v>
      </c>
      <c r="F274" s="1">
        <v>59</v>
      </c>
      <c r="G274" s="1">
        <v>79</v>
      </c>
      <c r="H274" s="1">
        <v>5</v>
      </c>
    </row>
    <row r="275" spans="1:8">
      <c r="A275" s="1" t="s">
        <v>13</v>
      </c>
      <c r="B275" s="1" t="str">
        <f t="shared" si="8"/>
        <v>中日</v>
      </c>
      <c r="C275" s="1" t="str">
        <f t="shared" si="9"/>
        <v>セ・リーグ</v>
      </c>
      <c r="D275" s="1">
        <v>2018</v>
      </c>
      <c r="E275" s="1">
        <v>4430996</v>
      </c>
      <c r="F275" s="1">
        <v>63</v>
      </c>
      <c r="G275" s="1">
        <v>78</v>
      </c>
      <c r="H275" s="1">
        <v>5</v>
      </c>
    </row>
    <row r="276" spans="1:8">
      <c r="A276" s="1" t="s">
        <v>13</v>
      </c>
      <c r="B276" s="1" t="str">
        <f t="shared" si="8"/>
        <v>中日</v>
      </c>
      <c r="C276" s="1" t="str">
        <f t="shared" si="9"/>
        <v>セ・リーグ</v>
      </c>
      <c r="D276" s="1">
        <v>2019</v>
      </c>
      <c r="E276" s="1">
        <v>4688351</v>
      </c>
      <c r="F276" s="1">
        <v>68</v>
      </c>
      <c r="G276" s="1">
        <v>73</v>
      </c>
      <c r="H276" s="1">
        <v>5</v>
      </c>
    </row>
    <row r="277" spans="1:8">
      <c r="A277" s="1" t="s">
        <v>14</v>
      </c>
      <c r="B277" s="1" t="str">
        <f t="shared" si="8"/>
        <v>日本ハム</v>
      </c>
      <c r="C277" s="1" t="str">
        <f t="shared" si="9"/>
        <v>パ・リーグ</v>
      </c>
      <c r="D277" s="1">
        <v>1995</v>
      </c>
      <c r="E277" s="1">
        <v>2775000</v>
      </c>
      <c r="F277" s="1">
        <v>59</v>
      </c>
      <c r="G277" s="1">
        <v>68</v>
      </c>
      <c r="H277" s="1">
        <v>4</v>
      </c>
    </row>
    <row r="278" spans="1:8">
      <c r="A278" s="1" t="s">
        <v>14</v>
      </c>
      <c r="B278" s="1" t="str">
        <f t="shared" si="8"/>
        <v>日本ハム</v>
      </c>
      <c r="C278" s="1" t="str">
        <f t="shared" si="9"/>
        <v>パ・リーグ</v>
      </c>
      <c r="D278" s="1">
        <v>1996</v>
      </c>
      <c r="E278" s="1">
        <v>2905000</v>
      </c>
      <c r="F278" s="1">
        <v>68</v>
      </c>
      <c r="G278" s="1">
        <v>58</v>
      </c>
      <c r="H278" s="1">
        <v>2</v>
      </c>
    </row>
    <row r="279" spans="1:8">
      <c r="A279" s="1" t="s">
        <v>14</v>
      </c>
      <c r="B279" s="1" t="str">
        <f t="shared" si="8"/>
        <v>日本ハム</v>
      </c>
      <c r="C279" s="1" t="str">
        <f t="shared" si="9"/>
        <v>パ・リーグ</v>
      </c>
      <c r="D279" s="1">
        <v>1997</v>
      </c>
      <c r="E279" s="1">
        <v>3280000</v>
      </c>
      <c r="F279" s="1">
        <v>63</v>
      </c>
      <c r="G279" s="1">
        <v>71</v>
      </c>
      <c r="H279" s="1">
        <v>4</v>
      </c>
    </row>
    <row r="280" spans="1:8">
      <c r="A280" s="1" t="s">
        <v>14</v>
      </c>
      <c r="B280" s="1" t="str">
        <f t="shared" si="8"/>
        <v>日本ハム</v>
      </c>
      <c r="C280" s="1" t="str">
        <f t="shared" si="9"/>
        <v>パ・リーグ</v>
      </c>
      <c r="D280" s="1">
        <v>1998</v>
      </c>
      <c r="E280" s="1">
        <v>2897000</v>
      </c>
      <c r="F280" s="1">
        <v>67</v>
      </c>
      <c r="G280" s="1">
        <v>66</v>
      </c>
      <c r="H280" s="1">
        <v>2</v>
      </c>
    </row>
    <row r="281" spans="1:8">
      <c r="A281" s="1" t="s">
        <v>14</v>
      </c>
      <c r="B281" s="1" t="str">
        <f t="shared" si="8"/>
        <v>日本ハム</v>
      </c>
      <c r="C281" s="1" t="str">
        <f t="shared" si="9"/>
        <v>パ・リーグ</v>
      </c>
      <c r="D281" s="1">
        <v>1999</v>
      </c>
      <c r="E281" s="1">
        <v>2724500</v>
      </c>
      <c r="F281" s="1">
        <v>60</v>
      </c>
      <c r="G281" s="1">
        <v>73</v>
      </c>
      <c r="H281" s="1">
        <v>5</v>
      </c>
    </row>
    <row r="282" spans="1:8">
      <c r="A282" s="1" t="s">
        <v>14</v>
      </c>
      <c r="B282" s="1" t="str">
        <f t="shared" si="8"/>
        <v>日本ハム</v>
      </c>
      <c r="C282" s="1" t="str">
        <f t="shared" si="9"/>
        <v>パ・リーグ</v>
      </c>
      <c r="D282" s="1">
        <v>2000</v>
      </c>
      <c r="E282" s="1">
        <v>2911000</v>
      </c>
      <c r="F282" s="1">
        <v>69</v>
      </c>
      <c r="G282" s="1">
        <v>65</v>
      </c>
      <c r="H282" s="1">
        <v>3</v>
      </c>
    </row>
    <row r="283" spans="1:8">
      <c r="A283" s="1" t="s">
        <v>14</v>
      </c>
      <c r="B283" s="1" t="str">
        <f t="shared" si="8"/>
        <v>日本ハム</v>
      </c>
      <c r="C283" s="1" t="str">
        <f t="shared" si="9"/>
        <v>パ・リーグ</v>
      </c>
      <c r="D283" s="1">
        <v>2001</v>
      </c>
      <c r="E283" s="1">
        <v>2952500</v>
      </c>
      <c r="F283" s="1">
        <v>53</v>
      </c>
      <c r="G283" s="1">
        <v>84</v>
      </c>
      <c r="H283" s="1">
        <v>6</v>
      </c>
    </row>
    <row r="284" spans="1:8">
      <c r="A284" s="1" t="s">
        <v>14</v>
      </c>
      <c r="B284" s="1" t="str">
        <f t="shared" si="8"/>
        <v>日本ハム</v>
      </c>
      <c r="C284" s="1" t="str">
        <f t="shared" si="9"/>
        <v>パ・リーグ</v>
      </c>
      <c r="D284" s="1">
        <v>2002</v>
      </c>
      <c r="E284" s="1">
        <v>2828000</v>
      </c>
      <c r="F284" s="1">
        <v>61</v>
      </c>
      <c r="G284" s="1">
        <v>76</v>
      </c>
      <c r="H284" s="1">
        <v>5</v>
      </c>
    </row>
    <row r="285" spans="1:8">
      <c r="A285" s="1" t="s">
        <v>14</v>
      </c>
      <c r="B285" s="1" t="str">
        <f t="shared" si="8"/>
        <v>日本ハム</v>
      </c>
      <c r="C285" s="1" t="str">
        <f t="shared" si="9"/>
        <v>パ・リーグ</v>
      </c>
      <c r="D285" s="1">
        <v>2003</v>
      </c>
      <c r="E285" s="1">
        <v>2922000</v>
      </c>
      <c r="F285" s="1">
        <v>62</v>
      </c>
      <c r="G285" s="1">
        <v>74</v>
      </c>
      <c r="H285" s="1">
        <v>5</v>
      </c>
    </row>
    <row r="286" spans="1:8">
      <c r="A286" s="1" t="s">
        <v>14</v>
      </c>
      <c r="B286" s="1" t="str">
        <f t="shared" si="8"/>
        <v>日本ハム</v>
      </c>
      <c r="C286" s="1" t="str">
        <f t="shared" si="9"/>
        <v>パ・リーグ</v>
      </c>
      <c r="D286" s="1">
        <v>2004</v>
      </c>
      <c r="E286" s="1">
        <v>3594000</v>
      </c>
      <c r="F286" s="1">
        <v>66</v>
      </c>
      <c r="G286" s="1">
        <v>65</v>
      </c>
      <c r="H286" s="1">
        <v>3</v>
      </c>
    </row>
    <row r="287" spans="1:8">
      <c r="A287" s="1" t="s">
        <v>14</v>
      </c>
      <c r="B287" s="1" t="str">
        <f t="shared" si="8"/>
        <v>日本ハム</v>
      </c>
      <c r="C287" s="1" t="str">
        <f t="shared" si="9"/>
        <v>パ・リーグ</v>
      </c>
      <c r="D287" s="1">
        <v>2005</v>
      </c>
      <c r="E287" s="1">
        <v>2906781</v>
      </c>
      <c r="F287" s="1">
        <v>62</v>
      </c>
      <c r="G287" s="1">
        <v>71</v>
      </c>
      <c r="H287" s="1">
        <v>5</v>
      </c>
    </row>
    <row r="288" spans="1:8">
      <c r="A288" s="1" t="s">
        <v>14</v>
      </c>
      <c r="B288" s="1" t="str">
        <f t="shared" si="8"/>
        <v>日本ハム</v>
      </c>
      <c r="C288" s="1" t="str">
        <f t="shared" si="9"/>
        <v>パ・リーグ</v>
      </c>
      <c r="D288" s="1">
        <v>2006</v>
      </c>
      <c r="E288" s="1">
        <v>3253109</v>
      </c>
      <c r="F288" s="1">
        <v>82</v>
      </c>
      <c r="G288" s="1">
        <v>54</v>
      </c>
      <c r="H288" s="1">
        <v>1</v>
      </c>
    </row>
    <row r="289" spans="1:8">
      <c r="A289" s="1" t="s">
        <v>14</v>
      </c>
      <c r="B289" s="1" t="str">
        <f t="shared" si="8"/>
        <v>日本ハム</v>
      </c>
      <c r="C289" s="1" t="str">
        <f t="shared" si="9"/>
        <v>パ・リーグ</v>
      </c>
      <c r="D289" s="1">
        <v>2007</v>
      </c>
      <c r="E289" s="1">
        <v>3306883</v>
      </c>
      <c r="F289" s="1">
        <v>79</v>
      </c>
      <c r="G289" s="1">
        <v>60</v>
      </c>
      <c r="H289" s="1">
        <v>1</v>
      </c>
    </row>
    <row r="290" spans="1:8">
      <c r="A290" s="1" t="s">
        <v>14</v>
      </c>
      <c r="B290" s="1" t="str">
        <f t="shared" si="8"/>
        <v>日本ハム</v>
      </c>
      <c r="C290" s="1" t="str">
        <f t="shared" si="9"/>
        <v>パ・リーグ</v>
      </c>
      <c r="D290" s="1">
        <v>2008</v>
      </c>
      <c r="E290" s="1">
        <v>3481372</v>
      </c>
      <c r="F290" s="1">
        <v>73</v>
      </c>
      <c r="G290" s="1">
        <v>69</v>
      </c>
      <c r="H290" s="1">
        <v>3</v>
      </c>
    </row>
    <row r="291" spans="1:8">
      <c r="A291" s="1" t="s">
        <v>14</v>
      </c>
      <c r="B291" s="1" t="str">
        <f t="shared" si="8"/>
        <v>日本ハム</v>
      </c>
      <c r="C291" s="1" t="str">
        <f t="shared" si="9"/>
        <v>パ・リーグ</v>
      </c>
      <c r="D291" s="1">
        <v>2009</v>
      </c>
      <c r="E291" s="1">
        <v>3517459</v>
      </c>
      <c r="F291" s="1">
        <v>82</v>
      </c>
      <c r="G291" s="1">
        <v>60</v>
      </c>
      <c r="H291" s="1">
        <v>1</v>
      </c>
    </row>
    <row r="292" spans="1:8">
      <c r="A292" s="1" t="s">
        <v>14</v>
      </c>
      <c r="B292" s="1" t="str">
        <f t="shared" si="8"/>
        <v>日本ハム</v>
      </c>
      <c r="C292" s="1" t="str">
        <f t="shared" si="9"/>
        <v>パ・リーグ</v>
      </c>
      <c r="D292" s="1">
        <v>2010</v>
      </c>
      <c r="E292" s="1">
        <v>3509026</v>
      </c>
      <c r="F292" s="1">
        <v>74</v>
      </c>
      <c r="G292" s="1">
        <v>67</v>
      </c>
      <c r="H292" s="1">
        <v>4</v>
      </c>
    </row>
    <row r="293" spans="1:8">
      <c r="A293" s="1" t="s">
        <v>14</v>
      </c>
      <c r="B293" s="1" t="str">
        <f t="shared" si="8"/>
        <v>日本ハム</v>
      </c>
      <c r="C293" s="1" t="str">
        <f t="shared" si="9"/>
        <v>パ・リーグ</v>
      </c>
      <c r="D293" s="1">
        <v>2011</v>
      </c>
      <c r="E293" s="1">
        <v>3720300</v>
      </c>
      <c r="F293" s="1">
        <v>72</v>
      </c>
      <c r="G293" s="1">
        <v>65</v>
      </c>
      <c r="H293" s="1">
        <v>2</v>
      </c>
    </row>
    <row r="294" spans="1:8">
      <c r="A294" s="1" t="s">
        <v>14</v>
      </c>
      <c r="B294" s="1" t="str">
        <f t="shared" si="8"/>
        <v>日本ハム</v>
      </c>
      <c r="C294" s="1" t="str">
        <f t="shared" si="9"/>
        <v>パ・リーグ</v>
      </c>
      <c r="D294" s="1">
        <v>2012</v>
      </c>
      <c r="E294" s="1">
        <v>3451833</v>
      </c>
      <c r="F294" s="1">
        <v>74</v>
      </c>
      <c r="G294" s="1">
        <v>59</v>
      </c>
      <c r="H294" s="1">
        <v>1</v>
      </c>
    </row>
    <row r="295" spans="1:8">
      <c r="A295" s="1" t="s">
        <v>14</v>
      </c>
      <c r="B295" s="1" t="str">
        <f t="shared" si="8"/>
        <v>日本ハム</v>
      </c>
      <c r="C295" s="1" t="str">
        <f t="shared" si="9"/>
        <v>パ・リーグ</v>
      </c>
      <c r="D295" s="1">
        <v>2013</v>
      </c>
      <c r="E295" s="1">
        <v>3619384</v>
      </c>
      <c r="F295" s="1">
        <v>64</v>
      </c>
      <c r="G295" s="1">
        <v>78</v>
      </c>
      <c r="H295" s="1">
        <v>6</v>
      </c>
    </row>
    <row r="296" spans="1:8">
      <c r="A296" s="1" t="s">
        <v>14</v>
      </c>
      <c r="B296" s="1" t="str">
        <f t="shared" si="8"/>
        <v>日本ハム</v>
      </c>
      <c r="C296" s="1" t="str">
        <f t="shared" si="9"/>
        <v>パ・リーグ</v>
      </c>
      <c r="D296" s="1">
        <v>2014</v>
      </c>
      <c r="E296" s="1">
        <v>3600454</v>
      </c>
      <c r="F296" s="1">
        <v>73</v>
      </c>
      <c r="G296" s="1">
        <v>68</v>
      </c>
      <c r="H296" s="1">
        <v>3</v>
      </c>
    </row>
    <row r="297" spans="1:8">
      <c r="A297" s="1" t="s">
        <v>14</v>
      </c>
      <c r="B297" s="1" t="str">
        <f t="shared" si="8"/>
        <v>日本ハム</v>
      </c>
      <c r="C297" s="1" t="str">
        <f t="shared" si="9"/>
        <v>パ・リーグ</v>
      </c>
      <c r="D297" s="1">
        <v>2015</v>
      </c>
      <c r="E297" s="1">
        <v>3818789</v>
      </c>
      <c r="F297" s="1">
        <v>79</v>
      </c>
      <c r="G297" s="1">
        <v>62</v>
      </c>
      <c r="H297" s="1">
        <v>2</v>
      </c>
    </row>
    <row r="298" spans="1:8">
      <c r="A298" s="1" t="s">
        <v>14</v>
      </c>
      <c r="B298" s="1" t="str">
        <f t="shared" si="8"/>
        <v>日本ハム</v>
      </c>
      <c r="C298" s="1" t="str">
        <f t="shared" si="9"/>
        <v>パ・リーグ</v>
      </c>
      <c r="D298" s="1">
        <v>2016</v>
      </c>
      <c r="E298" s="1">
        <v>4030975</v>
      </c>
      <c r="F298" s="1">
        <v>87</v>
      </c>
      <c r="G298" s="1">
        <v>53</v>
      </c>
      <c r="H298" s="1">
        <v>1</v>
      </c>
    </row>
    <row r="299" spans="1:8">
      <c r="A299" s="1" t="s">
        <v>14</v>
      </c>
      <c r="B299" s="1" t="str">
        <f t="shared" si="8"/>
        <v>日本ハム</v>
      </c>
      <c r="C299" s="1" t="str">
        <f t="shared" si="9"/>
        <v>パ・リーグ</v>
      </c>
      <c r="D299" s="1">
        <v>2017</v>
      </c>
      <c r="E299" s="1">
        <v>4042332</v>
      </c>
      <c r="F299" s="1">
        <v>60</v>
      </c>
      <c r="G299" s="1">
        <v>83</v>
      </c>
      <c r="H299" s="1">
        <v>5</v>
      </c>
    </row>
    <row r="300" spans="1:8">
      <c r="A300" s="1" t="s">
        <v>14</v>
      </c>
      <c r="B300" s="1" t="str">
        <f t="shared" si="8"/>
        <v>日本ハム</v>
      </c>
      <c r="C300" s="1" t="str">
        <f t="shared" si="9"/>
        <v>パ・リーグ</v>
      </c>
      <c r="D300" s="1">
        <v>2018</v>
      </c>
      <c r="E300" s="1">
        <v>3979753</v>
      </c>
      <c r="F300" s="1">
        <v>74</v>
      </c>
      <c r="G300" s="1">
        <v>66</v>
      </c>
      <c r="H300" s="1">
        <v>3</v>
      </c>
    </row>
    <row r="301" spans="1:8">
      <c r="A301" s="1" t="s">
        <v>14</v>
      </c>
      <c r="B301" s="1" t="str">
        <f t="shared" si="8"/>
        <v>日本ハム</v>
      </c>
      <c r="C301" s="1" t="str">
        <f t="shared" si="9"/>
        <v>パ・リーグ</v>
      </c>
      <c r="D301" s="1">
        <v>2019</v>
      </c>
      <c r="E301" s="1">
        <v>3984895</v>
      </c>
      <c r="F301" s="1">
        <v>65</v>
      </c>
      <c r="G301" s="1">
        <v>73</v>
      </c>
      <c r="H301" s="1">
        <v>5</v>
      </c>
    </row>
  </sheetData>
  <autoFilter ref="A1:H301" xr:uid="{BF6456DD-EC5A-E54A-8515-64F40DA508CF}">
    <sortState xmlns:xlrd2="http://schemas.microsoft.com/office/spreadsheetml/2017/richdata2" ref="A2:H301">
      <sortCondition ref="B1:B301"/>
    </sortState>
  </autoFilter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152B-BBD9-4247-B037-55BE53819AAD}">
  <sheetPr>
    <tabColor theme="9"/>
  </sheetPr>
  <dimension ref="A1:AG301"/>
  <sheetViews>
    <sheetView topLeftCell="B1" zoomScaleNormal="100" workbookViewId="0">
      <pane xSplit="1" topLeftCell="C1" activePane="topRight" state="frozen"/>
      <selection activeCell="B1" sqref="B1"/>
      <selection pane="topRight" sqref="A1:A1048576"/>
    </sheetView>
  </sheetViews>
  <sheetFormatPr baseColWidth="10" defaultColWidth="8.83203125" defaultRowHeight="18"/>
  <cols>
    <col min="1" max="1" width="13" hidden="1" customWidth="1"/>
    <col min="2" max="2" width="13" bestFit="1" customWidth="1"/>
    <col min="3" max="3" width="11.1640625" bestFit="1" customWidth="1"/>
    <col min="4" max="4" width="8.1640625" bestFit="1" customWidth="1"/>
    <col min="5" max="5" width="10" bestFit="1" customWidth="1"/>
    <col min="6" max="6" width="15.5" bestFit="1" customWidth="1"/>
    <col min="7" max="7" width="10" bestFit="1" customWidth="1"/>
    <col min="8" max="8" width="15.5" bestFit="1" customWidth="1"/>
    <col min="9" max="10" width="10" bestFit="1" customWidth="1"/>
    <col min="11" max="12" width="8.1640625" bestFit="1" customWidth="1"/>
    <col min="13" max="13" width="10" bestFit="1" customWidth="1"/>
    <col min="14" max="14" width="8.1640625" bestFit="1" customWidth="1"/>
    <col min="15" max="15" width="11.83203125" bestFit="1" customWidth="1"/>
    <col min="16" max="16" width="10" bestFit="1" customWidth="1"/>
    <col min="17" max="18" width="11.83203125" bestFit="1" customWidth="1"/>
    <col min="19" max="19" width="10" bestFit="1" customWidth="1"/>
    <col min="20" max="21" width="13" bestFit="1" customWidth="1"/>
    <col min="22" max="22" width="17.1640625" bestFit="1" customWidth="1"/>
    <col min="23" max="23" width="8.1640625" bestFit="1" customWidth="1"/>
    <col min="24" max="24" width="21.6640625" bestFit="1" customWidth="1"/>
    <col min="25" max="26" width="27.83203125" bestFit="1" customWidth="1"/>
    <col min="27" max="27" width="23.6640625" bestFit="1" customWidth="1"/>
    <col min="28" max="29" width="29.83203125" bestFit="1" customWidth="1"/>
    <col min="30" max="30" width="11.83203125" bestFit="1" customWidth="1"/>
    <col min="31" max="32" width="17.5" bestFit="1" customWidth="1"/>
    <col min="33" max="33" width="25.83203125" bestFit="1" customWidth="1"/>
  </cols>
  <sheetData>
    <row r="1" spans="1:33" ht="20" customHeight="1">
      <c r="A1" s="5" t="s">
        <v>19</v>
      </c>
      <c r="B1" s="5" t="s">
        <v>183</v>
      </c>
      <c r="C1" s="5" t="s">
        <v>155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 t="s">
        <v>26</v>
      </c>
      <c r="K1" s="5" t="s">
        <v>27</v>
      </c>
      <c r="L1" s="5" t="s">
        <v>28</v>
      </c>
      <c r="M1" s="5" t="s">
        <v>29</v>
      </c>
      <c r="N1" s="5" t="s">
        <v>30</v>
      </c>
      <c r="O1" s="5" t="s">
        <v>31</v>
      </c>
      <c r="P1" s="5" t="s">
        <v>32</v>
      </c>
      <c r="Q1" s="5" t="s">
        <v>33</v>
      </c>
      <c r="R1" s="5" t="s">
        <v>34</v>
      </c>
      <c r="S1" s="5" t="s">
        <v>35</v>
      </c>
      <c r="T1" s="5" t="s">
        <v>36</v>
      </c>
      <c r="U1" s="5" t="s">
        <v>37</v>
      </c>
      <c r="V1" s="5" t="s">
        <v>38</v>
      </c>
      <c r="W1" s="5" t="s">
        <v>39</v>
      </c>
      <c r="X1" s="5" t="s">
        <v>43</v>
      </c>
      <c r="Y1" s="5" t="s">
        <v>44</v>
      </c>
      <c r="Z1" s="5" t="s">
        <v>45</v>
      </c>
      <c r="AA1" s="5" t="s">
        <v>40</v>
      </c>
      <c r="AB1" s="5" t="s">
        <v>41</v>
      </c>
      <c r="AC1" s="5" t="s">
        <v>42</v>
      </c>
      <c r="AD1" s="5" t="s">
        <v>46</v>
      </c>
      <c r="AE1" s="5" t="s">
        <v>47</v>
      </c>
      <c r="AF1" s="5" t="s">
        <v>48</v>
      </c>
      <c r="AG1" s="5" t="s">
        <v>49</v>
      </c>
    </row>
    <row r="2" spans="1:33">
      <c r="A2" s="1" t="s">
        <v>6</v>
      </c>
      <c r="B2" s="1" t="str">
        <f t="shared" ref="B2:B65" si="0">VLOOKUP(A2,球団,2,FALSE)</f>
        <v>DeNA</v>
      </c>
      <c r="C2" s="12" t="str">
        <f t="shared" ref="C2:C65" si="1">VLOOKUP(A2,球団, 3, FALSE)</f>
        <v>セ・リーグ</v>
      </c>
      <c r="D2" s="1">
        <v>2012</v>
      </c>
      <c r="E2" s="1">
        <v>3087989</v>
      </c>
      <c r="F2" s="1">
        <v>1165933</v>
      </c>
      <c r="G2" s="1">
        <v>154</v>
      </c>
      <c r="H2" s="1">
        <v>78</v>
      </c>
      <c r="I2" s="1">
        <v>46</v>
      </c>
      <c r="J2" s="1">
        <v>85</v>
      </c>
      <c r="K2" s="1">
        <v>422</v>
      </c>
      <c r="L2" s="1">
        <v>573</v>
      </c>
      <c r="M2" s="1">
        <v>5227</v>
      </c>
      <c r="N2" s="1">
        <v>4640</v>
      </c>
      <c r="O2" s="1">
        <v>66</v>
      </c>
      <c r="P2" s="1">
        <v>1083</v>
      </c>
      <c r="Q2" s="1">
        <v>1258</v>
      </c>
      <c r="R2" s="1">
        <v>3</v>
      </c>
      <c r="S2" s="1">
        <v>528</v>
      </c>
      <c r="T2" s="1">
        <v>0.2334051724137931</v>
      </c>
      <c r="U2" s="1">
        <v>3.7744241461477364</v>
      </c>
      <c r="V2" s="1" t="s">
        <v>112</v>
      </c>
      <c r="W2" s="1">
        <v>6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154</v>
      </c>
      <c r="AE2" s="1">
        <v>0</v>
      </c>
      <c r="AF2" s="1">
        <v>0</v>
      </c>
      <c r="AG2" s="1">
        <v>21370226</v>
      </c>
    </row>
    <row r="3" spans="1:33">
      <c r="A3" s="1" t="s">
        <v>6</v>
      </c>
      <c r="B3" s="1" t="str">
        <f t="shared" si="0"/>
        <v>DeNA</v>
      </c>
      <c r="C3" s="12" t="str">
        <f t="shared" si="1"/>
        <v>セ・リーグ</v>
      </c>
      <c r="D3" s="1">
        <v>2013</v>
      </c>
      <c r="E3" s="1">
        <v>3350207</v>
      </c>
      <c r="F3" s="1">
        <v>1425728</v>
      </c>
      <c r="G3" s="1">
        <v>149</v>
      </c>
      <c r="H3" s="1">
        <v>75</v>
      </c>
      <c r="I3" s="1">
        <v>64</v>
      </c>
      <c r="J3" s="1">
        <v>79</v>
      </c>
      <c r="K3" s="1">
        <v>630</v>
      </c>
      <c r="L3" s="1">
        <v>686</v>
      </c>
      <c r="M3" s="1">
        <v>5487</v>
      </c>
      <c r="N3" s="1">
        <v>4856</v>
      </c>
      <c r="O3" s="1">
        <v>132</v>
      </c>
      <c r="P3" s="1">
        <v>1271</v>
      </c>
      <c r="Q3" s="1">
        <v>1278</v>
      </c>
      <c r="R3" s="1">
        <v>4</v>
      </c>
      <c r="S3" s="1">
        <v>640</v>
      </c>
      <c r="T3" s="1">
        <v>0.26173805601317957</v>
      </c>
      <c r="U3" s="1">
        <v>4.5023449713392392</v>
      </c>
      <c r="V3" s="1" t="s">
        <v>112</v>
      </c>
      <c r="W3" s="1">
        <v>5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149</v>
      </c>
      <c r="AE3" s="1">
        <v>0</v>
      </c>
      <c r="AF3" s="1">
        <v>0</v>
      </c>
      <c r="AG3" s="1">
        <v>22047491</v>
      </c>
    </row>
    <row r="4" spans="1:33">
      <c r="A4" s="1" t="s">
        <v>6</v>
      </c>
      <c r="B4" s="1" t="str">
        <f t="shared" si="0"/>
        <v>DeNA</v>
      </c>
      <c r="C4" s="12" t="str">
        <f t="shared" si="1"/>
        <v>セ・リーグ</v>
      </c>
      <c r="D4" s="1">
        <v>2014</v>
      </c>
      <c r="E4" s="1">
        <v>3482107</v>
      </c>
      <c r="F4" s="1">
        <v>1564528</v>
      </c>
      <c r="G4" s="1">
        <v>155</v>
      </c>
      <c r="H4" s="1">
        <v>78</v>
      </c>
      <c r="I4" s="1">
        <v>67</v>
      </c>
      <c r="J4" s="1">
        <v>75</v>
      </c>
      <c r="K4" s="1">
        <v>568</v>
      </c>
      <c r="L4" s="1">
        <v>624</v>
      </c>
      <c r="M4" s="1">
        <v>5464</v>
      </c>
      <c r="N4" s="1">
        <v>4833</v>
      </c>
      <c r="O4" s="1">
        <v>121</v>
      </c>
      <c r="P4" s="1">
        <v>1224</v>
      </c>
      <c r="Q4" s="1">
        <v>1287</v>
      </c>
      <c r="R4" s="1">
        <v>7</v>
      </c>
      <c r="S4" s="1">
        <v>540</v>
      </c>
      <c r="T4" s="1">
        <v>0.2532588454376164</v>
      </c>
      <c r="U4" s="1">
        <v>3.7693898655635989</v>
      </c>
      <c r="V4" s="1" t="s">
        <v>112</v>
      </c>
      <c r="W4" s="1">
        <v>5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155</v>
      </c>
      <c r="AE4" s="1">
        <v>0</v>
      </c>
      <c r="AF4" s="1">
        <v>0</v>
      </c>
      <c r="AG4" s="1">
        <v>22859351</v>
      </c>
    </row>
    <row r="5" spans="1:33">
      <c r="A5" s="1" t="s">
        <v>6</v>
      </c>
      <c r="B5" s="1" t="str">
        <f t="shared" si="0"/>
        <v>DeNA</v>
      </c>
      <c r="C5" s="12" t="str">
        <f t="shared" si="1"/>
        <v>セ・リーグ</v>
      </c>
      <c r="D5" s="1">
        <v>2015</v>
      </c>
      <c r="E5" s="1">
        <v>4011501</v>
      </c>
      <c r="F5" s="1">
        <v>1813800</v>
      </c>
      <c r="G5" s="1">
        <v>151</v>
      </c>
      <c r="H5" s="1">
        <v>76</v>
      </c>
      <c r="I5" s="1">
        <v>62</v>
      </c>
      <c r="J5" s="1">
        <v>80</v>
      </c>
      <c r="K5" s="1">
        <v>508</v>
      </c>
      <c r="L5" s="1">
        <v>598</v>
      </c>
      <c r="M5" s="1">
        <v>5328</v>
      </c>
      <c r="N5" s="1">
        <v>4763</v>
      </c>
      <c r="O5" s="1">
        <v>112</v>
      </c>
      <c r="P5" s="1">
        <v>1186</v>
      </c>
      <c r="Q5" s="1">
        <v>1263</v>
      </c>
      <c r="R5" s="1">
        <v>14</v>
      </c>
      <c r="S5" s="1">
        <v>535</v>
      </c>
      <c r="T5" s="1">
        <v>0.24900272937224438</v>
      </c>
      <c r="U5" s="1">
        <v>3.798317118064686</v>
      </c>
      <c r="V5" s="1" t="s">
        <v>112</v>
      </c>
      <c r="W5" s="1">
        <v>6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151</v>
      </c>
      <c r="AE5" s="1">
        <v>0</v>
      </c>
      <c r="AF5" s="1">
        <v>0</v>
      </c>
      <c r="AG5" s="1">
        <v>24236920</v>
      </c>
    </row>
    <row r="6" spans="1:33">
      <c r="A6" s="1" t="s">
        <v>6</v>
      </c>
      <c r="B6" s="1" t="str">
        <f t="shared" si="0"/>
        <v>DeNA</v>
      </c>
      <c r="C6" s="12" t="str">
        <f t="shared" si="1"/>
        <v>セ・リーグ</v>
      </c>
      <c r="D6" s="1">
        <v>2016</v>
      </c>
      <c r="E6" s="1">
        <v>4125519</v>
      </c>
      <c r="F6" s="1">
        <v>1939146</v>
      </c>
      <c r="G6" s="1">
        <v>149</v>
      </c>
      <c r="H6" s="1">
        <v>74</v>
      </c>
      <c r="I6" s="1">
        <v>69</v>
      </c>
      <c r="J6" s="1">
        <v>71</v>
      </c>
      <c r="K6" s="1">
        <v>572</v>
      </c>
      <c r="L6" s="1">
        <v>588</v>
      </c>
      <c r="M6" s="1">
        <v>5364</v>
      </c>
      <c r="N6" s="1">
        <v>4838</v>
      </c>
      <c r="O6" s="1">
        <v>140</v>
      </c>
      <c r="P6" s="1">
        <v>1205</v>
      </c>
      <c r="Q6" s="1">
        <v>1273</v>
      </c>
      <c r="R6" s="1">
        <v>3</v>
      </c>
      <c r="S6" s="1">
        <v>532</v>
      </c>
      <c r="T6" s="1">
        <v>0.24906986357999172</v>
      </c>
      <c r="U6" s="1">
        <v>3.7582417582417582</v>
      </c>
      <c r="V6" s="1" t="s">
        <v>113</v>
      </c>
      <c r="W6" s="1">
        <v>3</v>
      </c>
      <c r="X6" s="1">
        <v>0</v>
      </c>
      <c r="Y6" s="1">
        <v>0</v>
      </c>
      <c r="Z6" s="1">
        <v>0</v>
      </c>
      <c r="AA6" s="1">
        <v>7</v>
      </c>
      <c r="AB6" s="1">
        <v>0</v>
      </c>
      <c r="AC6" s="1">
        <v>0</v>
      </c>
      <c r="AD6" s="1">
        <v>156</v>
      </c>
      <c r="AE6" s="1">
        <v>0</v>
      </c>
      <c r="AF6" s="1">
        <v>0</v>
      </c>
      <c r="AG6" s="1">
        <v>24981514</v>
      </c>
    </row>
    <row r="7" spans="1:33">
      <c r="A7" s="1" t="s">
        <v>6</v>
      </c>
      <c r="B7" s="1" t="str">
        <f t="shared" si="0"/>
        <v>DeNA</v>
      </c>
      <c r="C7" s="12" t="str">
        <f t="shared" si="1"/>
        <v>セ・リーグ</v>
      </c>
      <c r="D7" s="1">
        <v>2017</v>
      </c>
      <c r="E7" s="1">
        <v>4329565</v>
      </c>
      <c r="F7" s="1">
        <v>1979446</v>
      </c>
      <c r="G7" s="1">
        <v>150</v>
      </c>
      <c r="H7" s="1">
        <v>77</v>
      </c>
      <c r="I7" s="1">
        <v>73</v>
      </c>
      <c r="J7" s="1">
        <v>65</v>
      </c>
      <c r="K7" s="1">
        <v>597</v>
      </c>
      <c r="L7" s="1">
        <v>600</v>
      </c>
      <c r="M7" s="1">
        <v>5411</v>
      </c>
      <c r="N7" s="1">
        <v>4879</v>
      </c>
      <c r="O7" s="1">
        <v>134</v>
      </c>
      <c r="P7" s="1">
        <v>1232</v>
      </c>
      <c r="Q7" s="1">
        <v>1284</v>
      </c>
      <c r="R7" s="1">
        <v>12</v>
      </c>
      <c r="S7" s="1">
        <v>547</v>
      </c>
      <c r="T7" s="1">
        <v>0.25251076040172166</v>
      </c>
      <c r="U7" s="1">
        <v>3.8222049689440993</v>
      </c>
      <c r="V7" s="1" t="s">
        <v>113</v>
      </c>
      <c r="W7" s="1">
        <v>3</v>
      </c>
      <c r="X7" s="1">
        <v>6</v>
      </c>
      <c r="Y7" s="1">
        <v>3</v>
      </c>
      <c r="Z7" s="1">
        <v>81495</v>
      </c>
      <c r="AA7" s="1">
        <v>11</v>
      </c>
      <c r="AB7" s="1">
        <v>0</v>
      </c>
      <c r="AC7" s="1">
        <v>0</v>
      </c>
      <c r="AD7" s="1">
        <v>167</v>
      </c>
      <c r="AE7" s="1">
        <v>3</v>
      </c>
      <c r="AF7" s="1">
        <v>81495</v>
      </c>
      <c r="AG7" s="1">
        <v>25139463</v>
      </c>
    </row>
    <row r="8" spans="1:33">
      <c r="A8" s="1" t="s">
        <v>6</v>
      </c>
      <c r="B8" s="1" t="str">
        <f t="shared" si="0"/>
        <v>DeNA</v>
      </c>
      <c r="C8" s="12" t="str">
        <f t="shared" si="1"/>
        <v>セ・リーグ</v>
      </c>
      <c r="D8" s="1">
        <v>2018</v>
      </c>
      <c r="E8" s="1">
        <v>4387567</v>
      </c>
      <c r="F8" s="1">
        <v>2027922</v>
      </c>
      <c r="G8" s="1">
        <v>157</v>
      </c>
      <c r="H8" s="1">
        <v>75</v>
      </c>
      <c r="I8" s="1">
        <v>67</v>
      </c>
      <c r="J8" s="1">
        <v>74</v>
      </c>
      <c r="K8" s="1">
        <v>576</v>
      </c>
      <c r="L8" s="1">
        <v>643</v>
      </c>
      <c r="M8" s="1">
        <v>5357</v>
      </c>
      <c r="N8" s="1">
        <v>4849</v>
      </c>
      <c r="O8" s="1">
        <v>183</v>
      </c>
      <c r="P8" s="1">
        <v>1214</v>
      </c>
      <c r="Q8" s="1">
        <v>1269</v>
      </c>
      <c r="R8" s="1">
        <v>6</v>
      </c>
      <c r="S8" s="1">
        <v>590</v>
      </c>
      <c r="T8" s="1">
        <v>0.25036089915446486</v>
      </c>
      <c r="U8" s="1">
        <v>4.1778127458693941</v>
      </c>
      <c r="V8" s="1" t="s">
        <v>113</v>
      </c>
      <c r="W8" s="1">
        <v>4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157</v>
      </c>
      <c r="AE8" s="1">
        <v>0</v>
      </c>
      <c r="AF8" s="1">
        <v>0</v>
      </c>
      <c r="AG8" s="1">
        <v>25550719</v>
      </c>
    </row>
    <row r="9" spans="1:33">
      <c r="A9" s="1" t="s">
        <v>6</v>
      </c>
      <c r="B9" s="1" t="str">
        <f t="shared" si="0"/>
        <v>DeNA</v>
      </c>
      <c r="C9" s="12" t="str">
        <f t="shared" si="1"/>
        <v>セ・リーグ</v>
      </c>
      <c r="D9" s="1">
        <v>2019</v>
      </c>
      <c r="E9" s="1">
        <v>4685301</v>
      </c>
      <c r="F9" s="1">
        <v>2283524</v>
      </c>
      <c r="G9" s="1">
        <v>148</v>
      </c>
      <c r="H9" s="1">
        <v>75</v>
      </c>
      <c r="I9" s="1">
        <v>71</v>
      </c>
      <c r="J9" s="1">
        <v>69</v>
      </c>
      <c r="K9" s="1">
        <v>596</v>
      </c>
      <c r="L9" s="1">
        <v>611</v>
      </c>
      <c r="M9" s="1">
        <v>5376</v>
      </c>
      <c r="N9" s="1">
        <v>4779</v>
      </c>
      <c r="O9" s="1">
        <v>163</v>
      </c>
      <c r="P9" s="1">
        <v>1177</v>
      </c>
      <c r="Q9" s="1">
        <v>1273</v>
      </c>
      <c r="R9" s="1">
        <v>6</v>
      </c>
      <c r="S9" s="1">
        <v>557</v>
      </c>
      <c r="T9" s="1">
        <v>0.24628583385645533</v>
      </c>
      <c r="U9" s="1">
        <v>3.9317647058823528</v>
      </c>
      <c r="V9" s="1" t="s">
        <v>113</v>
      </c>
      <c r="W9" s="1">
        <v>2</v>
      </c>
      <c r="X9" s="1">
        <v>0</v>
      </c>
      <c r="Y9" s="1">
        <v>0</v>
      </c>
      <c r="Z9" s="1">
        <v>0</v>
      </c>
      <c r="AA9" s="1">
        <v>3</v>
      </c>
      <c r="AB9" s="1">
        <v>3</v>
      </c>
      <c r="AC9" s="1">
        <v>95457</v>
      </c>
      <c r="AD9" s="1">
        <v>151</v>
      </c>
      <c r="AE9" s="1">
        <v>3</v>
      </c>
      <c r="AF9" s="1">
        <v>95457</v>
      </c>
      <c r="AG9" s="1">
        <v>26536962</v>
      </c>
    </row>
    <row r="10" spans="1:33">
      <c r="A10" s="1" t="s">
        <v>0</v>
      </c>
      <c r="B10" s="1" t="str">
        <f t="shared" si="0"/>
        <v>オリックス</v>
      </c>
      <c r="C10" s="12" t="str">
        <f t="shared" si="1"/>
        <v>パ・リーグ</v>
      </c>
      <c r="D10" s="1">
        <v>1995</v>
      </c>
      <c r="E10" s="1">
        <v>3760000</v>
      </c>
      <c r="F10" s="1">
        <v>1658000</v>
      </c>
      <c r="G10" s="1">
        <v>145</v>
      </c>
      <c r="H10" s="1">
        <v>73</v>
      </c>
      <c r="I10" s="1">
        <v>82</v>
      </c>
      <c r="J10" s="1">
        <v>47</v>
      </c>
      <c r="K10" s="1">
        <v>571</v>
      </c>
      <c r="L10" s="1">
        <v>428</v>
      </c>
      <c r="M10" s="1">
        <v>5021</v>
      </c>
      <c r="N10" s="1">
        <v>4314</v>
      </c>
      <c r="O10" s="1">
        <v>115</v>
      </c>
      <c r="P10" s="1">
        <v>1119</v>
      </c>
      <c r="Q10" s="1">
        <v>1179</v>
      </c>
      <c r="R10" s="1">
        <v>5</v>
      </c>
      <c r="S10" s="1">
        <v>379</v>
      </c>
      <c r="T10" s="1">
        <v>0.25938803894297635</v>
      </c>
      <c r="U10" s="1">
        <v>2.8890457368718239</v>
      </c>
      <c r="V10" s="1" t="s">
        <v>79</v>
      </c>
      <c r="W10" s="1">
        <v>1</v>
      </c>
      <c r="X10" s="1">
        <v>5</v>
      </c>
      <c r="Y10" s="1">
        <v>2</v>
      </c>
      <c r="Z10" s="1">
        <v>64961</v>
      </c>
      <c r="AA10" s="1">
        <v>0</v>
      </c>
      <c r="AB10" s="1">
        <v>0</v>
      </c>
      <c r="AC10" s="1">
        <v>0</v>
      </c>
      <c r="AD10" s="1">
        <v>150</v>
      </c>
      <c r="AE10" s="1">
        <v>2</v>
      </c>
      <c r="AF10" s="1">
        <v>64961</v>
      </c>
      <c r="AG10" s="1">
        <v>21991000</v>
      </c>
    </row>
    <row r="11" spans="1:33">
      <c r="A11" s="1" t="s">
        <v>0</v>
      </c>
      <c r="B11" s="1" t="str">
        <f t="shared" si="0"/>
        <v>オリックス</v>
      </c>
      <c r="C11" s="12" t="str">
        <f t="shared" si="1"/>
        <v>パ・リーグ</v>
      </c>
      <c r="D11" s="1">
        <v>1996</v>
      </c>
      <c r="E11" s="1">
        <v>3928000</v>
      </c>
      <c r="F11" s="1">
        <v>1796000</v>
      </c>
      <c r="G11" s="1">
        <v>140</v>
      </c>
      <c r="H11" s="1">
        <v>71</v>
      </c>
      <c r="I11" s="1">
        <v>74</v>
      </c>
      <c r="J11" s="1">
        <v>50</v>
      </c>
      <c r="K11" s="1">
        <v>607</v>
      </c>
      <c r="L11" s="1">
        <v>530</v>
      </c>
      <c r="M11" s="1">
        <v>5163</v>
      </c>
      <c r="N11" s="1">
        <v>4489</v>
      </c>
      <c r="O11" s="1">
        <v>124</v>
      </c>
      <c r="P11" s="1">
        <v>1216</v>
      </c>
      <c r="Q11" s="1">
        <v>1185</v>
      </c>
      <c r="R11" s="1">
        <v>4</v>
      </c>
      <c r="S11" s="1">
        <v>471</v>
      </c>
      <c r="T11" s="1">
        <v>0.27088438404989973</v>
      </c>
      <c r="U11" s="1">
        <v>3.5731947176173082</v>
      </c>
      <c r="V11" s="1" t="s">
        <v>79</v>
      </c>
      <c r="W11" s="1">
        <v>1</v>
      </c>
      <c r="X11" s="1">
        <v>5</v>
      </c>
      <c r="Y11" s="1">
        <v>3</v>
      </c>
      <c r="Z11" s="1">
        <v>99318</v>
      </c>
      <c r="AA11" s="1">
        <v>0</v>
      </c>
      <c r="AB11" s="1">
        <v>0</v>
      </c>
      <c r="AC11" s="1">
        <v>0</v>
      </c>
      <c r="AD11" s="1">
        <v>145</v>
      </c>
      <c r="AE11" s="1">
        <v>3</v>
      </c>
      <c r="AF11" s="1">
        <v>99318</v>
      </c>
      <c r="AG11" s="1">
        <v>21100000</v>
      </c>
    </row>
    <row r="12" spans="1:33">
      <c r="A12" s="1" t="s">
        <v>0</v>
      </c>
      <c r="B12" s="1" t="str">
        <f t="shared" si="0"/>
        <v>オリックス</v>
      </c>
      <c r="C12" s="12" t="str">
        <f t="shared" si="1"/>
        <v>パ・リーグ</v>
      </c>
      <c r="D12" s="1">
        <v>1997</v>
      </c>
      <c r="E12" s="1">
        <v>4123500</v>
      </c>
      <c r="F12" s="1">
        <v>1712000</v>
      </c>
      <c r="G12" s="1">
        <v>148</v>
      </c>
      <c r="H12" s="1">
        <v>78</v>
      </c>
      <c r="I12" s="1">
        <v>71</v>
      </c>
      <c r="J12" s="1">
        <v>61</v>
      </c>
      <c r="K12" s="1">
        <v>582</v>
      </c>
      <c r="L12" s="1">
        <v>544</v>
      </c>
      <c r="M12" s="1">
        <v>5258</v>
      </c>
      <c r="N12" s="1">
        <v>4521</v>
      </c>
      <c r="O12" s="1">
        <v>111</v>
      </c>
      <c r="P12" s="1">
        <v>1191</v>
      </c>
      <c r="Q12" s="1">
        <v>1204</v>
      </c>
      <c r="R12" s="1">
        <v>8</v>
      </c>
      <c r="S12" s="1">
        <v>484</v>
      </c>
      <c r="T12" s="1">
        <v>0.26343729263437293</v>
      </c>
      <c r="U12" s="1">
        <v>3.6099447513812155</v>
      </c>
      <c r="V12" s="1" t="s">
        <v>79</v>
      </c>
      <c r="W12" s="1">
        <v>2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148</v>
      </c>
      <c r="AE12" s="1">
        <v>0</v>
      </c>
      <c r="AF12" s="1">
        <v>0</v>
      </c>
      <c r="AG12" s="1">
        <v>23496000</v>
      </c>
    </row>
    <row r="13" spans="1:33">
      <c r="A13" s="1" t="s">
        <v>0</v>
      </c>
      <c r="B13" s="1" t="str">
        <f t="shared" si="0"/>
        <v>オリックス</v>
      </c>
      <c r="C13" s="12" t="str">
        <f t="shared" si="1"/>
        <v>パ・リーグ</v>
      </c>
      <c r="D13" s="1">
        <v>1998</v>
      </c>
      <c r="E13" s="1">
        <v>3084000</v>
      </c>
      <c r="F13" s="1">
        <v>1345000</v>
      </c>
      <c r="G13" s="1">
        <v>147</v>
      </c>
      <c r="H13" s="1">
        <v>73</v>
      </c>
      <c r="I13" s="1">
        <v>66</v>
      </c>
      <c r="J13" s="1">
        <v>66</v>
      </c>
      <c r="K13" s="1">
        <v>586</v>
      </c>
      <c r="L13" s="1">
        <v>609</v>
      </c>
      <c r="M13" s="1">
        <v>5239</v>
      </c>
      <c r="N13" s="1">
        <v>4566</v>
      </c>
      <c r="O13" s="1">
        <v>140</v>
      </c>
      <c r="P13" s="1">
        <v>1206</v>
      </c>
      <c r="Q13" s="1">
        <v>1201</v>
      </c>
      <c r="R13" s="1">
        <v>7</v>
      </c>
      <c r="S13" s="1">
        <v>542</v>
      </c>
      <c r="T13" s="1">
        <v>0.26412614980289095</v>
      </c>
      <c r="U13" s="1">
        <v>4.053739612188366</v>
      </c>
      <c r="V13" s="1" t="s">
        <v>79</v>
      </c>
      <c r="W13" s="1">
        <v>3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147</v>
      </c>
      <c r="AE13" s="1">
        <v>0</v>
      </c>
      <c r="AF13" s="1">
        <v>0</v>
      </c>
      <c r="AG13" s="1">
        <v>21664500</v>
      </c>
    </row>
    <row r="14" spans="1:33">
      <c r="A14" s="1" t="s">
        <v>0</v>
      </c>
      <c r="B14" s="1" t="str">
        <f t="shared" si="0"/>
        <v>オリックス</v>
      </c>
      <c r="C14" s="12" t="str">
        <f t="shared" si="1"/>
        <v>パ・リーグ</v>
      </c>
      <c r="D14" s="1">
        <v>1999</v>
      </c>
      <c r="E14" s="1">
        <v>2968500</v>
      </c>
      <c r="F14" s="1">
        <v>1206000</v>
      </c>
      <c r="G14" s="1">
        <v>145</v>
      </c>
      <c r="H14" s="1">
        <v>77</v>
      </c>
      <c r="I14" s="1">
        <v>68</v>
      </c>
      <c r="J14" s="1">
        <v>65</v>
      </c>
      <c r="K14" s="1">
        <v>620</v>
      </c>
      <c r="L14" s="1">
        <v>577</v>
      </c>
      <c r="M14" s="1">
        <v>5289</v>
      </c>
      <c r="N14" s="1">
        <v>4578</v>
      </c>
      <c r="O14" s="1">
        <v>112</v>
      </c>
      <c r="P14" s="1">
        <v>1206</v>
      </c>
      <c r="Q14" s="1">
        <v>1203</v>
      </c>
      <c r="R14" s="1">
        <v>10</v>
      </c>
      <c r="S14" s="1">
        <v>491</v>
      </c>
      <c r="T14" s="1">
        <v>0.26343381389252951</v>
      </c>
      <c r="U14" s="1">
        <v>3.663166620613429</v>
      </c>
      <c r="V14" s="1" t="s">
        <v>79</v>
      </c>
      <c r="W14" s="1">
        <v>3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145</v>
      </c>
      <c r="AE14" s="1">
        <v>0</v>
      </c>
      <c r="AF14" s="1">
        <v>0</v>
      </c>
      <c r="AG14" s="1">
        <v>22410500</v>
      </c>
    </row>
    <row r="15" spans="1:33">
      <c r="A15" s="1" t="s">
        <v>0</v>
      </c>
      <c r="B15" s="1" t="str">
        <f t="shared" si="0"/>
        <v>オリックス</v>
      </c>
      <c r="C15" s="12" t="str">
        <f t="shared" si="1"/>
        <v>パ・リーグ</v>
      </c>
      <c r="D15" s="1">
        <v>2000</v>
      </c>
      <c r="E15" s="1">
        <v>3136500</v>
      </c>
      <c r="F15" s="1">
        <v>1223000</v>
      </c>
      <c r="G15" s="1">
        <v>144</v>
      </c>
      <c r="H15" s="1">
        <v>73</v>
      </c>
      <c r="I15" s="1">
        <v>64</v>
      </c>
      <c r="J15" s="1">
        <v>67</v>
      </c>
      <c r="K15" s="1">
        <v>638</v>
      </c>
      <c r="L15" s="1">
        <v>672</v>
      </c>
      <c r="M15" s="1">
        <v>5270</v>
      </c>
      <c r="N15" s="1">
        <v>4528</v>
      </c>
      <c r="O15" s="1">
        <v>116</v>
      </c>
      <c r="P15" s="1">
        <v>1178</v>
      </c>
      <c r="Q15" s="1">
        <v>1195</v>
      </c>
      <c r="R15" s="1">
        <v>7</v>
      </c>
      <c r="S15" s="1">
        <v>617</v>
      </c>
      <c r="T15" s="1">
        <v>0.26015901060070673</v>
      </c>
      <c r="U15" s="1">
        <v>4.6378062360801779</v>
      </c>
      <c r="V15" s="1" t="s">
        <v>79</v>
      </c>
      <c r="W15" s="1">
        <v>4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144</v>
      </c>
      <c r="AE15" s="1">
        <v>0</v>
      </c>
      <c r="AF15" s="1">
        <v>0</v>
      </c>
      <c r="AG15" s="1">
        <v>22441000</v>
      </c>
    </row>
    <row r="16" spans="1:33">
      <c r="A16" s="1" t="s">
        <v>0</v>
      </c>
      <c r="B16" s="1" t="str">
        <f t="shared" si="0"/>
        <v>オリックス</v>
      </c>
      <c r="C16" s="12" t="str">
        <f t="shared" si="1"/>
        <v>パ・リーグ</v>
      </c>
      <c r="D16" s="1">
        <v>2001</v>
      </c>
      <c r="E16" s="1">
        <v>2737000</v>
      </c>
      <c r="F16" s="1">
        <v>1073000</v>
      </c>
      <c r="G16" s="1">
        <v>148</v>
      </c>
      <c r="H16" s="1">
        <v>75</v>
      </c>
      <c r="I16" s="1">
        <v>70</v>
      </c>
      <c r="J16" s="1">
        <v>66</v>
      </c>
      <c r="K16" s="1">
        <v>651</v>
      </c>
      <c r="L16" s="1">
        <v>634</v>
      </c>
      <c r="M16" s="1">
        <v>5461</v>
      </c>
      <c r="N16" s="1">
        <v>4768</v>
      </c>
      <c r="O16" s="1">
        <v>143</v>
      </c>
      <c r="P16" s="1">
        <v>1252</v>
      </c>
      <c r="Q16" s="1">
        <v>1258</v>
      </c>
      <c r="R16" s="1">
        <v>6</v>
      </c>
      <c r="S16" s="1">
        <v>579</v>
      </c>
      <c r="T16" s="1">
        <v>0.26258389261744969</v>
      </c>
      <c r="U16" s="1">
        <v>4.1357142857142861</v>
      </c>
      <c r="V16" s="1" t="s">
        <v>79</v>
      </c>
      <c r="W16" s="1">
        <v>4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148</v>
      </c>
      <c r="AE16" s="1">
        <v>0</v>
      </c>
      <c r="AF16" s="1">
        <v>0</v>
      </c>
      <c r="AG16" s="1">
        <v>22923500</v>
      </c>
    </row>
    <row r="17" spans="1:33">
      <c r="A17" s="1" t="s">
        <v>0</v>
      </c>
      <c r="B17" s="1" t="str">
        <f t="shared" si="0"/>
        <v>オリックス</v>
      </c>
      <c r="C17" s="12" t="str">
        <f t="shared" si="1"/>
        <v>パ・リーグ</v>
      </c>
      <c r="D17" s="1">
        <v>2002</v>
      </c>
      <c r="E17" s="1">
        <v>2643000</v>
      </c>
      <c r="F17" s="1">
        <v>1099000</v>
      </c>
      <c r="G17" s="1">
        <v>149</v>
      </c>
      <c r="H17" s="1">
        <v>78</v>
      </c>
      <c r="I17" s="1">
        <v>50</v>
      </c>
      <c r="J17" s="1">
        <v>88</v>
      </c>
      <c r="K17" s="1">
        <v>441</v>
      </c>
      <c r="L17" s="1">
        <v>552</v>
      </c>
      <c r="M17" s="1">
        <v>5208</v>
      </c>
      <c r="N17" s="1">
        <v>4630</v>
      </c>
      <c r="O17" s="1">
        <v>102</v>
      </c>
      <c r="P17" s="1">
        <v>1088</v>
      </c>
      <c r="Q17" s="1">
        <v>1250</v>
      </c>
      <c r="R17" s="1">
        <v>9</v>
      </c>
      <c r="S17" s="1">
        <v>502</v>
      </c>
      <c r="T17" s="1">
        <v>0.23498920086393088</v>
      </c>
      <c r="U17" s="1">
        <v>3.6057462090981645</v>
      </c>
      <c r="V17" s="1" t="s">
        <v>80</v>
      </c>
      <c r="W17" s="1">
        <v>6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149</v>
      </c>
      <c r="AE17" s="1">
        <v>0</v>
      </c>
      <c r="AF17" s="1">
        <v>0</v>
      </c>
      <c r="AG17" s="1">
        <v>22952500</v>
      </c>
    </row>
    <row r="18" spans="1:33">
      <c r="A18" s="1" t="s">
        <v>0</v>
      </c>
      <c r="B18" s="1" t="str">
        <f t="shared" si="0"/>
        <v>オリックス</v>
      </c>
      <c r="C18" s="12" t="str">
        <f t="shared" si="1"/>
        <v>パ・リーグ</v>
      </c>
      <c r="D18" s="1">
        <v>2003</v>
      </c>
      <c r="E18" s="1">
        <v>2879000</v>
      </c>
      <c r="F18" s="1">
        <v>1275000</v>
      </c>
      <c r="G18" s="1">
        <v>152</v>
      </c>
      <c r="H18" s="1">
        <v>79</v>
      </c>
      <c r="I18" s="1">
        <v>48</v>
      </c>
      <c r="J18" s="1">
        <v>88</v>
      </c>
      <c r="K18" s="1">
        <v>655</v>
      </c>
      <c r="L18" s="1">
        <v>936</v>
      </c>
      <c r="M18" s="1">
        <v>5436</v>
      </c>
      <c r="N18" s="1">
        <v>4854</v>
      </c>
      <c r="O18" s="1">
        <v>174</v>
      </c>
      <c r="P18" s="1">
        <v>1338</v>
      </c>
      <c r="Q18" s="1">
        <v>1242</v>
      </c>
      <c r="R18" s="1">
        <v>5</v>
      </c>
      <c r="S18" s="1">
        <v>825</v>
      </c>
      <c r="T18" s="1">
        <v>0.27564894932014833</v>
      </c>
      <c r="U18" s="1">
        <v>5.9702492629321897</v>
      </c>
      <c r="V18" s="1" t="s">
        <v>81</v>
      </c>
      <c r="W18" s="1">
        <v>6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152</v>
      </c>
      <c r="AE18" s="1">
        <v>0</v>
      </c>
      <c r="AF18" s="1">
        <v>0</v>
      </c>
      <c r="AG18" s="1">
        <v>23664500</v>
      </c>
    </row>
    <row r="19" spans="1:33">
      <c r="A19" s="1" t="s">
        <v>0</v>
      </c>
      <c r="B19" s="1" t="str">
        <f t="shared" si="0"/>
        <v>オリックス</v>
      </c>
      <c r="C19" s="12" t="str">
        <f t="shared" si="1"/>
        <v>パ・リーグ</v>
      </c>
      <c r="D19" s="1">
        <v>2004</v>
      </c>
      <c r="E19" s="1">
        <v>3116000</v>
      </c>
      <c r="F19" s="1">
        <v>1415000</v>
      </c>
      <c r="G19" s="1">
        <v>146</v>
      </c>
      <c r="H19" s="1">
        <v>77</v>
      </c>
      <c r="I19" s="1">
        <v>49</v>
      </c>
      <c r="J19" s="1">
        <v>82</v>
      </c>
      <c r="K19" s="1">
        <v>622</v>
      </c>
      <c r="L19" s="1">
        <v>808</v>
      </c>
      <c r="M19" s="1">
        <v>5219</v>
      </c>
      <c r="N19" s="1">
        <v>4601</v>
      </c>
      <c r="O19" s="1">
        <v>112</v>
      </c>
      <c r="P19" s="1">
        <v>1302</v>
      </c>
      <c r="Q19" s="1">
        <v>1177</v>
      </c>
      <c r="R19" s="1">
        <v>3</v>
      </c>
      <c r="S19" s="1">
        <v>745</v>
      </c>
      <c r="T19" s="1">
        <v>0.28298196044338186</v>
      </c>
      <c r="U19" s="1">
        <v>5.6918505942275042</v>
      </c>
      <c r="V19" s="1" t="s">
        <v>82</v>
      </c>
      <c r="W19" s="1">
        <v>6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146</v>
      </c>
      <c r="AE19" s="1">
        <v>0</v>
      </c>
      <c r="AF19" s="1">
        <v>0</v>
      </c>
      <c r="AG19" s="1">
        <v>24454000</v>
      </c>
    </row>
    <row r="20" spans="1:33">
      <c r="A20" s="1" t="s">
        <v>0</v>
      </c>
      <c r="B20" s="1" t="str">
        <f t="shared" si="0"/>
        <v>オリックス</v>
      </c>
      <c r="C20" s="12" t="str">
        <f t="shared" si="1"/>
        <v>パ・リーグ</v>
      </c>
      <c r="D20" s="1">
        <v>2005</v>
      </c>
      <c r="E20" s="1">
        <v>2643152</v>
      </c>
      <c r="F20" s="1">
        <v>1356156</v>
      </c>
      <c r="G20" s="1">
        <v>142</v>
      </c>
      <c r="H20" s="1">
        <v>71</v>
      </c>
      <c r="I20" s="1">
        <v>62</v>
      </c>
      <c r="J20" s="1">
        <v>70</v>
      </c>
      <c r="K20" s="1">
        <v>527</v>
      </c>
      <c r="L20" s="1">
        <v>588</v>
      </c>
      <c r="M20" s="1">
        <v>5166</v>
      </c>
      <c r="N20" s="1">
        <v>4616</v>
      </c>
      <c r="O20" s="1">
        <v>97</v>
      </c>
      <c r="P20" s="1">
        <v>1202</v>
      </c>
      <c r="Q20" s="1">
        <v>1213</v>
      </c>
      <c r="R20" s="1">
        <v>3</v>
      </c>
      <c r="S20" s="1">
        <v>522</v>
      </c>
      <c r="T20" s="1">
        <v>0.2603986135181976</v>
      </c>
      <c r="U20" s="1">
        <v>3.8698517298187807</v>
      </c>
      <c r="V20" s="1" t="s">
        <v>79</v>
      </c>
      <c r="W20" s="1">
        <v>4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142</v>
      </c>
      <c r="AE20" s="1">
        <v>0</v>
      </c>
      <c r="AF20" s="1">
        <v>0</v>
      </c>
      <c r="AG20" s="1">
        <v>19924613</v>
      </c>
    </row>
    <row r="21" spans="1:33">
      <c r="A21" s="1" t="s">
        <v>0</v>
      </c>
      <c r="B21" s="1" t="str">
        <f t="shared" si="0"/>
        <v>オリックス</v>
      </c>
      <c r="C21" s="12" t="str">
        <f t="shared" si="1"/>
        <v>パ・リーグ</v>
      </c>
      <c r="D21" s="1">
        <v>2006</v>
      </c>
      <c r="E21" s="1">
        <v>2826261</v>
      </c>
      <c r="F21" s="1">
        <v>1390231</v>
      </c>
      <c r="G21" s="1">
        <v>142</v>
      </c>
      <c r="H21" s="1">
        <v>72</v>
      </c>
      <c r="I21" s="1">
        <v>52</v>
      </c>
      <c r="J21" s="1">
        <v>81</v>
      </c>
      <c r="K21" s="1">
        <v>481</v>
      </c>
      <c r="L21" s="1">
        <v>570</v>
      </c>
      <c r="M21" s="1">
        <v>5109</v>
      </c>
      <c r="N21" s="1">
        <v>4587</v>
      </c>
      <c r="O21" s="1">
        <v>106</v>
      </c>
      <c r="P21" s="1">
        <v>1162</v>
      </c>
      <c r="Q21" s="1">
        <v>1204</v>
      </c>
      <c r="R21" s="1">
        <v>6</v>
      </c>
      <c r="S21" s="1">
        <v>514</v>
      </c>
      <c r="T21" s="1">
        <v>0.25332461303684323</v>
      </c>
      <c r="U21" s="1">
        <v>3.8358208955223883</v>
      </c>
      <c r="V21" s="1" t="s">
        <v>83</v>
      </c>
      <c r="W21" s="1">
        <v>5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142</v>
      </c>
      <c r="AE21" s="1">
        <v>0</v>
      </c>
      <c r="AF21" s="1">
        <v>0</v>
      </c>
      <c r="AG21" s="1">
        <v>20406958</v>
      </c>
    </row>
    <row r="22" spans="1:33">
      <c r="A22" s="1" t="s">
        <v>0</v>
      </c>
      <c r="B22" s="1" t="str">
        <f t="shared" si="0"/>
        <v>オリックス</v>
      </c>
      <c r="C22" s="12" t="str">
        <f t="shared" si="1"/>
        <v>パ・リーグ</v>
      </c>
      <c r="D22" s="1">
        <v>2007</v>
      </c>
      <c r="E22" s="1">
        <v>2624904</v>
      </c>
      <c r="F22" s="1">
        <v>1137186</v>
      </c>
      <c r="G22" s="1">
        <v>147</v>
      </c>
      <c r="H22" s="1">
        <v>72</v>
      </c>
      <c r="I22" s="1">
        <v>62</v>
      </c>
      <c r="J22" s="1">
        <v>77</v>
      </c>
      <c r="K22" s="1">
        <v>536</v>
      </c>
      <c r="L22" s="1">
        <v>585</v>
      </c>
      <c r="M22" s="1">
        <v>5441</v>
      </c>
      <c r="N22" s="1">
        <v>4855</v>
      </c>
      <c r="O22" s="1">
        <v>119</v>
      </c>
      <c r="P22" s="1">
        <v>1256</v>
      </c>
      <c r="Q22" s="1">
        <v>1283</v>
      </c>
      <c r="R22" s="1">
        <v>8</v>
      </c>
      <c r="S22" s="1">
        <v>526</v>
      </c>
      <c r="T22" s="1">
        <v>0.25870236869207003</v>
      </c>
      <c r="U22" s="1">
        <v>3.6821363754213121</v>
      </c>
      <c r="V22" s="1" t="s">
        <v>84</v>
      </c>
      <c r="W22" s="1">
        <v>6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147</v>
      </c>
      <c r="AE22" s="1">
        <v>0</v>
      </c>
      <c r="AF22" s="1">
        <v>0</v>
      </c>
      <c r="AG22" s="1">
        <v>21187029</v>
      </c>
    </row>
    <row r="23" spans="1:33">
      <c r="A23" s="1" t="s">
        <v>0</v>
      </c>
      <c r="B23" s="1" t="str">
        <f t="shared" si="0"/>
        <v>オリックス</v>
      </c>
      <c r="C23" s="12" t="str">
        <f t="shared" si="1"/>
        <v>パ・リーグ</v>
      </c>
      <c r="D23" s="1">
        <v>2008</v>
      </c>
      <c r="E23" s="1">
        <v>2809068</v>
      </c>
      <c r="F23" s="1">
        <v>1266765</v>
      </c>
      <c r="G23" s="1">
        <v>148</v>
      </c>
      <c r="H23" s="1">
        <v>74</v>
      </c>
      <c r="I23" s="1">
        <v>75</v>
      </c>
      <c r="J23" s="1">
        <v>68</v>
      </c>
      <c r="K23" s="1">
        <v>637</v>
      </c>
      <c r="L23" s="1">
        <v>605</v>
      </c>
      <c r="M23" s="1">
        <v>5485</v>
      </c>
      <c r="N23" s="1">
        <v>4818</v>
      </c>
      <c r="O23" s="1">
        <v>152</v>
      </c>
      <c r="P23" s="1">
        <v>1261</v>
      </c>
      <c r="Q23" s="1">
        <v>1277</v>
      </c>
      <c r="R23" s="1">
        <v>13</v>
      </c>
      <c r="S23" s="1">
        <v>560</v>
      </c>
      <c r="T23" s="1">
        <v>0.26172685761726855</v>
      </c>
      <c r="U23" s="1">
        <v>3.9334027055150886</v>
      </c>
      <c r="V23" s="1" t="s">
        <v>85</v>
      </c>
      <c r="W23" s="1">
        <v>2</v>
      </c>
      <c r="X23" s="1">
        <v>0</v>
      </c>
      <c r="Y23" s="1">
        <v>0</v>
      </c>
      <c r="Z23" s="1">
        <v>0</v>
      </c>
      <c r="AA23" s="1">
        <v>2</v>
      </c>
      <c r="AB23" s="1">
        <v>2</v>
      </c>
      <c r="AC23" s="1">
        <v>52235</v>
      </c>
      <c r="AD23" s="1">
        <v>150</v>
      </c>
      <c r="AE23" s="1">
        <v>2</v>
      </c>
      <c r="AF23" s="1">
        <v>52235</v>
      </c>
      <c r="AG23" s="1">
        <v>21638197</v>
      </c>
    </row>
    <row r="24" spans="1:33">
      <c r="A24" s="1" t="s">
        <v>0</v>
      </c>
      <c r="B24" s="1" t="str">
        <f t="shared" si="0"/>
        <v>オリックス</v>
      </c>
      <c r="C24" s="12" t="str">
        <f t="shared" si="1"/>
        <v>パ・リーグ</v>
      </c>
      <c r="D24" s="1">
        <v>2009</v>
      </c>
      <c r="E24" s="1">
        <v>2875785</v>
      </c>
      <c r="F24" s="1">
        <v>1285907</v>
      </c>
      <c r="G24" s="1">
        <v>147</v>
      </c>
      <c r="H24" s="1">
        <v>73</v>
      </c>
      <c r="I24" s="1">
        <v>56</v>
      </c>
      <c r="J24" s="1">
        <v>86</v>
      </c>
      <c r="K24" s="1">
        <v>585</v>
      </c>
      <c r="L24" s="1">
        <v>715</v>
      </c>
      <c r="M24" s="1">
        <v>5535</v>
      </c>
      <c r="N24" s="1">
        <v>4915</v>
      </c>
      <c r="O24" s="1">
        <v>118</v>
      </c>
      <c r="P24" s="1">
        <v>1348</v>
      </c>
      <c r="Q24" s="1">
        <v>1276</v>
      </c>
      <c r="R24" s="1">
        <v>6</v>
      </c>
      <c r="S24" s="1">
        <v>652</v>
      </c>
      <c r="T24" s="1">
        <v>0.27426246185147507</v>
      </c>
      <c r="U24" s="1">
        <v>4.591549295774648</v>
      </c>
      <c r="V24" s="1" t="s">
        <v>86</v>
      </c>
      <c r="W24" s="1">
        <v>6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147</v>
      </c>
      <c r="AE24" s="1">
        <v>0</v>
      </c>
      <c r="AF24" s="1">
        <v>0</v>
      </c>
      <c r="AG24" s="1">
        <v>22399679</v>
      </c>
    </row>
    <row r="25" spans="1:33">
      <c r="A25" s="1" t="s">
        <v>0</v>
      </c>
      <c r="B25" s="1" t="str">
        <f t="shared" si="0"/>
        <v>オリックス</v>
      </c>
      <c r="C25" s="12" t="str">
        <f t="shared" si="1"/>
        <v>パ・リーグ</v>
      </c>
      <c r="D25" s="1">
        <v>2010</v>
      </c>
      <c r="E25" s="1">
        <v>3077389</v>
      </c>
      <c r="F25" s="1">
        <v>1443559</v>
      </c>
      <c r="G25" s="1">
        <v>148</v>
      </c>
      <c r="H25" s="1">
        <v>73</v>
      </c>
      <c r="I25" s="1">
        <v>69</v>
      </c>
      <c r="J25" s="1">
        <v>71</v>
      </c>
      <c r="K25" s="1">
        <v>644</v>
      </c>
      <c r="L25" s="1">
        <v>628</v>
      </c>
      <c r="M25" s="1">
        <v>5565</v>
      </c>
      <c r="N25" s="1">
        <v>4937</v>
      </c>
      <c r="O25" s="1">
        <v>146</v>
      </c>
      <c r="P25" s="1">
        <v>1339</v>
      </c>
      <c r="Q25" s="1">
        <v>1281</v>
      </c>
      <c r="R25" s="1">
        <v>2</v>
      </c>
      <c r="S25" s="1">
        <v>568</v>
      </c>
      <c r="T25" s="1">
        <v>0.27121733846465462</v>
      </c>
      <c r="U25" s="1">
        <v>3.9885565669700909</v>
      </c>
      <c r="V25" s="1" t="s">
        <v>87</v>
      </c>
      <c r="W25" s="1">
        <v>5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148</v>
      </c>
      <c r="AE25" s="1">
        <v>0</v>
      </c>
      <c r="AF25" s="1">
        <v>0</v>
      </c>
      <c r="AG25" s="1">
        <v>22141003</v>
      </c>
    </row>
    <row r="26" spans="1:33">
      <c r="A26" s="1" t="s">
        <v>0</v>
      </c>
      <c r="B26" s="1" t="str">
        <f t="shared" si="0"/>
        <v>オリックス</v>
      </c>
      <c r="C26" s="12" t="str">
        <f t="shared" si="1"/>
        <v>パ・リーグ</v>
      </c>
      <c r="D26" s="1">
        <v>2011</v>
      </c>
      <c r="E26" s="1">
        <v>3049710</v>
      </c>
      <c r="F26" s="1">
        <v>1400961</v>
      </c>
      <c r="G26" s="1">
        <v>145</v>
      </c>
      <c r="H26" s="1">
        <v>73</v>
      </c>
      <c r="I26" s="1">
        <v>69</v>
      </c>
      <c r="J26" s="1">
        <v>68</v>
      </c>
      <c r="K26" s="1">
        <v>480</v>
      </c>
      <c r="L26" s="1">
        <v>519</v>
      </c>
      <c r="M26" s="1">
        <v>5327</v>
      </c>
      <c r="N26" s="1">
        <v>4736</v>
      </c>
      <c r="O26" s="1">
        <v>76</v>
      </c>
      <c r="P26" s="1">
        <v>1175</v>
      </c>
      <c r="Q26" s="1">
        <v>1278</v>
      </c>
      <c r="R26" s="1">
        <v>6</v>
      </c>
      <c r="S26" s="1">
        <v>474</v>
      </c>
      <c r="T26" s="1">
        <v>0.24809966216216217</v>
      </c>
      <c r="U26" s="1">
        <v>3.3328125000000002</v>
      </c>
      <c r="V26" s="1" t="s">
        <v>87</v>
      </c>
      <c r="W26" s="1">
        <v>4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145</v>
      </c>
      <c r="AE26" s="1">
        <v>0</v>
      </c>
      <c r="AF26" s="1">
        <v>0</v>
      </c>
      <c r="AG26" s="1">
        <v>21570196</v>
      </c>
    </row>
    <row r="27" spans="1:33">
      <c r="A27" s="1" t="s">
        <v>0</v>
      </c>
      <c r="B27" s="1" t="str">
        <f t="shared" si="0"/>
        <v>オリックス</v>
      </c>
      <c r="C27" s="12" t="str">
        <f t="shared" si="1"/>
        <v>パ・リーグ</v>
      </c>
      <c r="D27" s="1">
        <v>2012</v>
      </c>
      <c r="E27" s="1">
        <v>2897768</v>
      </c>
      <c r="F27" s="1">
        <v>1330676</v>
      </c>
      <c r="G27" s="1">
        <v>150</v>
      </c>
      <c r="H27" s="1">
        <v>73</v>
      </c>
      <c r="I27" s="1">
        <v>57</v>
      </c>
      <c r="J27" s="1">
        <v>77</v>
      </c>
      <c r="K27" s="1">
        <v>443</v>
      </c>
      <c r="L27" s="1">
        <v>525</v>
      </c>
      <c r="M27" s="1">
        <v>5323</v>
      </c>
      <c r="N27" s="1">
        <v>4740</v>
      </c>
      <c r="O27" s="1">
        <v>73</v>
      </c>
      <c r="P27" s="1">
        <v>1142</v>
      </c>
      <c r="Q27" s="1">
        <v>1277</v>
      </c>
      <c r="R27" s="1">
        <v>3</v>
      </c>
      <c r="S27" s="1">
        <v>475</v>
      </c>
      <c r="T27" s="1">
        <v>0.24092827004219408</v>
      </c>
      <c r="U27" s="1">
        <v>3.3450704225352115</v>
      </c>
      <c r="V27" s="1" t="s">
        <v>87</v>
      </c>
      <c r="W27" s="1">
        <v>6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150</v>
      </c>
      <c r="AE27" s="1">
        <v>0</v>
      </c>
      <c r="AF27" s="1">
        <v>0</v>
      </c>
      <c r="AG27" s="1">
        <v>21370226</v>
      </c>
    </row>
    <row r="28" spans="1:33">
      <c r="A28" s="1" t="s">
        <v>0</v>
      </c>
      <c r="B28" s="1" t="str">
        <f t="shared" si="0"/>
        <v>オリックス</v>
      </c>
      <c r="C28" s="12" t="str">
        <f t="shared" si="1"/>
        <v>パ・リーグ</v>
      </c>
      <c r="D28" s="1">
        <v>2013</v>
      </c>
      <c r="E28" s="1">
        <v>3099533</v>
      </c>
      <c r="F28" s="1">
        <v>1438467</v>
      </c>
      <c r="G28" s="1">
        <v>150</v>
      </c>
      <c r="H28" s="1">
        <v>74</v>
      </c>
      <c r="I28" s="1">
        <v>66</v>
      </c>
      <c r="J28" s="1">
        <v>73</v>
      </c>
      <c r="K28" s="1">
        <v>513</v>
      </c>
      <c r="L28" s="1">
        <v>529</v>
      </c>
      <c r="M28" s="1">
        <v>5479</v>
      </c>
      <c r="N28" s="1">
        <v>4825</v>
      </c>
      <c r="O28" s="1">
        <v>93</v>
      </c>
      <c r="P28" s="1">
        <v>1235</v>
      </c>
      <c r="Q28" s="1">
        <v>1289</v>
      </c>
      <c r="R28" s="1">
        <v>10</v>
      </c>
      <c r="S28" s="1">
        <v>480</v>
      </c>
      <c r="T28" s="1">
        <v>0.25595854922279793</v>
      </c>
      <c r="U28" s="1">
        <v>3.342790817642507</v>
      </c>
      <c r="V28" s="1" t="s">
        <v>88</v>
      </c>
      <c r="W28" s="1">
        <v>5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150</v>
      </c>
      <c r="AE28" s="1">
        <v>0</v>
      </c>
      <c r="AF28" s="1">
        <v>0</v>
      </c>
      <c r="AG28" s="1">
        <v>22047491</v>
      </c>
    </row>
    <row r="29" spans="1:33">
      <c r="A29" s="1" t="s">
        <v>0</v>
      </c>
      <c r="B29" s="1" t="str">
        <f t="shared" si="0"/>
        <v>オリックス</v>
      </c>
      <c r="C29" s="12" t="str">
        <f t="shared" si="1"/>
        <v>パ・リーグ</v>
      </c>
      <c r="D29" s="1">
        <v>2014</v>
      </c>
      <c r="E29" s="1">
        <v>3492809</v>
      </c>
      <c r="F29" s="1">
        <v>1703734</v>
      </c>
      <c r="G29" s="1">
        <v>150</v>
      </c>
      <c r="H29" s="1">
        <v>72</v>
      </c>
      <c r="I29" s="1">
        <v>80</v>
      </c>
      <c r="J29" s="1">
        <v>62</v>
      </c>
      <c r="K29" s="1">
        <v>587</v>
      </c>
      <c r="L29" s="1">
        <v>472</v>
      </c>
      <c r="M29" s="1">
        <v>5479</v>
      </c>
      <c r="N29" s="1">
        <v>4718</v>
      </c>
      <c r="O29" s="1">
        <v>112</v>
      </c>
      <c r="P29" s="1">
        <v>1218</v>
      </c>
      <c r="Q29" s="1">
        <v>1291</v>
      </c>
      <c r="R29" s="1">
        <v>15</v>
      </c>
      <c r="S29" s="1">
        <v>420</v>
      </c>
      <c r="T29" s="1">
        <v>0.25816023738872401</v>
      </c>
      <c r="U29" s="1">
        <v>2.9166666666666665</v>
      </c>
      <c r="V29" s="1" t="s">
        <v>88</v>
      </c>
      <c r="W29" s="1">
        <v>2</v>
      </c>
      <c r="X29" s="1">
        <v>0</v>
      </c>
      <c r="Y29" s="1">
        <v>0</v>
      </c>
      <c r="Z29" s="1">
        <v>0</v>
      </c>
      <c r="AA29" s="1">
        <v>4</v>
      </c>
      <c r="AB29" s="1">
        <v>4</v>
      </c>
      <c r="AC29" s="1">
        <v>104489</v>
      </c>
      <c r="AD29" s="1">
        <v>154</v>
      </c>
      <c r="AE29" s="1">
        <v>4</v>
      </c>
      <c r="AF29" s="1">
        <v>104489</v>
      </c>
      <c r="AG29" s="1">
        <v>22859351</v>
      </c>
    </row>
    <row r="30" spans="1:33">
      <c r="A30" s="1" t="s">
        <v>0</v>
      </c>
      <c r="B30" s="1" t="str">
        <f t="shared" si="0"/>
        <v>オリックス</v>
      </c>
      <c r="C30" s="12" t="str">
        <f t="shared" si="1"/>
        <v>パ・リーグ</v>
      </c>
      <c r="D30" s="1">
        <v>2015</v>
      </c>
      <c r="E30" s="1">
        <v>3554029</v>
      </c>
      <c r="F30" s="1">
        <v>1767220</v>
      </c>
      <c r="G30" s="1">
        <v>147</v>
      </c>
      <c r="H30" s="1">
        <v>74</v>
      </c>
      <c r="I30" s="1">
        <v>61</v>
      </c>
      <c r="J30" s="1">
        <v>80</v>
      </c>
      <c r="K30" s="1">
        <v>519</v>
      </c>
      <c r="L30" s="1">
        <v>548</v>
      </c>
      <c r="M30" s="1">
        <v>5380</v>
      </c>
      <c r="N30" s="1">
        <v>4725</v>
      </c>
      <c r="O30" s="1">
        <v>94</v>
      </c>
      <c r="P30" s="1">
        <v>1175</v>
      </c>
      <c r="Q30" s="1">
        <v>1261</v>
      </c>
      <c r="R30" s="1">
        <v>7</v>
      </c>
      <c r="S30" s="1">
        <v>504</v>
      </c>
      <c r="T30" s="1">
        <v>0.24867724867724866</v>
      </c>
      <c r="U30" s="1">
        <v>3.5905013192612136</v>
      </c>
      <c r="V30" s="1" t="s">
        <v>88</v>
      </c>
      <c r="W30" s="1">
        <v>5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147</v>
      </c>
      <c r="AE30" s="1">
        <v>0</v>
      </c>
      <c r="AF30" s="1">
        <v>0</v>
      </c>
      <c r="AG30" s="1">
        <v>24236920</v>
      </c>
    </row>
    <row r="31" spans="1:33">
      <c r="A31" s="1" t="s">
        <v>0</v>
      </c>
      <c r="B31" s="1" t="str">
        <f t="shared" si="0"/>
        <v>オリックス</v>
      </c>
      <c r="C31" s="12" t="str">
        <f t="shared" si="1"/>
        <v>パ・リーグ</v>
      </c>
      <c r="D31" s="1">
        <v>2016</v>
      </c>
      <c r="E31" s="1">
        <v>3693934</v>
      </c>
      <c r="F31" s="1">
        <v>1794475</v>
      </c>
      <c r="G31" s="1">
        <v>147</v>
      </c>
      <c r="H31" s="1">
        <v>74</v>
      </c>
      <c r="I31" s="1">
        <v>57</v>
      </c>
      <c r="J31" s="1">
        <v>83</v>
      </c>
      <c r="K31" s="1">
        <v>503</v>
      </c>
      <c r="L31" s="1">
        <v>640</v>
      </c>
      <c r="M31" s="1">
        <v>5396</v>
      </c>
      <c r="N31" s="1">
        <v>4760</v>
      </c>
      <c r="O31" s="1">
        <v>87</v>
      </c>
      <c r="P31" s="1">
        <v>1204</v>
      </c>
      <c r="Q31" s="1">
        <v>1269</v>
      </c>
      <c r="R31" s="1">
        <v>8</v>
      </c>
      <c r="S31" s="1">
        <v>595</v>
      </c>
      <c r="T31" s="1">
        <v>0.25294117647058822</v>
      </c>
      <c r="U31" s="1">
        <v>4.2110091743119265</v>
      </c>
      <c r="V31" s="1" t="s">
        <v>89</v>
      </c>
      <c r="W31" s="1">
        <v>6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147</v>
      </c>
      <c r="AE31" s="1">
        <v>0</v>
      </c>
      <c r="AF31" s="1">
        <v>0</v>
      </c>
      <c r="AG31" s="1">
        <v>24981514</v>
      </c>
    </row>
    <row r="32" spans="1:33">
      <c r="A32" s="1" t="s">
        <v>0</v>
      </c>
      <c r="B32" s="1" t="str">
        <f t="shared" si="0"/>
        <v>オリックス</v>
      </c>
      <c r="C32" s="12" t="str">
        <f t="shared" si="1"/>
        <v>パ・リーグ</v>
      </c>
      <c r="D32" s="1">
        <v>2017</v>
      </c>
      <c r="E32" s="1">
        <v>3538622</v>
      </c>
      <c r="F32" s="1">
        <v>1608751</v>
      </c>
      <c r="G32" s="1">
        <v>147</v>
      </c>
      <c r="H32" s="1">
        <v>72</v>
      </c>
      <c r="I32" s="1">
        <v>63</v>
      </c>
      <c r="J32" s="1">
        <v>79</v>
      </c>
      <c r="K32" s="1">
        <v>541</v>
      </c>
      <c r="L32" s="1">
        <v>598</v>
      </c>
      <c r="M32" s="1">
        <v>5420</v>
      </c>
      <c r="N32" s="1">
        <v>4778</v>
      </c>
      <c r="O32" s="1">
        <v>127</v>
      </c>
      <c r="P32" s="1">
        <v>1199</v>
      </c>
      <c r="Q32" s="1">
        <v>1275</v>
      </c>
      <c r="R32" s="1">
        <v>7</v>
      </c>
      <c r="S32" s="1">
        <v>543</v>
      </c>
      <c r="T32" s="1">
        <v>0.25094181665969023</v>
      </c>
      <c r="U32" s="1">
        <v>3.8259394572025052</v>
      </c>
      <c r="V32" s="1" t="s">
        <v>89</v>
      </c>
      <c r="W32" s="1">
        <v>4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147</v>
      </c>
      <c r="AE32" s="1">
        <v>0</v>
      </c>
      <c r="AF32" s="1">
        <v>0</v>
      </c>
      <c r="AG32" s="1">
        <v>25139463</v>
      </c>
    </row>
    <row r="33" spans="1:33">
      <c r="A33" s="1" t="s">
        <v>0</v>
      </c>
      <c r="B33" s="1" t="str">
        <f t="shared" si="0"/>
        <v>オリックス</v>
      </c>
      <c r="C33" s="12" t="str">
        <f t="shared" si="1"/>
        <v>パ・リーグ</v>
      </c>
      <c r="D33" s="1">
        <v>2018</v>
      </c>
      <c r="E33" s="1">
        <v>3503127</v>
      </c>
      <c r="F33" s="1">
        <v>1625365</v>
      </c>
      <c r="G33" s="1">
        <v>148</v>
      </c>
      <c r="H33" s="1">
        <v>75</v>
      </c>
      <c r="I33" s="1">
        <v>65</v>
      </c>
      <c r="J33" s="1">
        <v>73</v>
      </c>
      <c r="K33" s="1">
        <v>538</v>
      </c>
      <c r="L33" s="1">
        <v>565</v>
      </c>
      <c r="M33" s="1">
        <v>5373</v>
      </c>
      <c r="N33" s="1">
        <v>4766</v>
      </c>
      <c r="O33" s="1">
        <v>108</v>
      </c>
      <c r="P33" s="1">
        <v>1162</v>
      </c>
      <c r="Q33" s="1">
        <v>1290</v>
      </c>
      <c r="R33" s="1">
        <v>8</v>
      </c>
      <c r="S33" s="1">
        <v>530</v>
      </c>
      <c r="T33" s="1">
        <v>0.24381032312211498</v>
      </c>
      <c r="U33" s="1">
        <v>3.6900464156781845</v>
      </c>
      <c r="V33" s="1" t="s">
        <v>89</v>
      </c>
      <c r="W33" s="1">
        <v>4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148</v>
      </c>
      <c r="AE33" s="1">
        <v>0</v>
      </c>
      <c r="AF33" s="1">
        <v>0</v>
      </c>
      <c r="AG33" s="1">
        <v>25550719</v>
      </c>
    </row>
    <row r="34" spans="1:33">
      <c r="A34" s="1" t="s">
        <v>0</v>
      </c>
      <c r="B34" s="1" t="str">
        <f t="shared" si="0"/>
        <v>オリックス</v>
      </c>
      <c r="C34" s="12" t="str">
        <f t="shared" si="1"/>
        <v>パ・リーグ</v>
      </c>
      <c r="D34" s="1">
        <v>2019</v>
      </c>
      <c r="E34" s="1">
        <v>3794652</v>
      </c>
      <c r="F34" s="1">
        <v>1733998</v>
      </c>
      <c r="G34" s="1">
        <v>147</v>
      </c>
      <c r="H34" s="1">
        <v>73</v>
      </c>
      <c r="I34" s="1">
        <v>61</v>
      </c>
      <c r="J34" s="1">
        <v>75</v>
      </c>
      <c r="K34" s="1">
        <v>544</v>
      </c>
      <c r="L34" s="1">
        <v>637</v>
      </c>
      <c r="M34" s="1">
        <v>5391</v>
      </c>
      <c r="N34" s="1">
        <v>4774</v>
      </c>
      <c r="O34" s="1">
        <v>102</v>
      </c>
      <c r="P34" s="1">
        <v>1153</v>
      </c>
      <c r="Q34" s="1">
        <v>1281</v>
      </c>
      <c r="R34" s="1">
        <v>8</v>
      </c>
      <c r="S34" s="1">
        <v>578</v>
      </c>
      <c r="T34" s="1">
        <v>0.24151654796816088</v>
      </c>
      <c r="U34" s="1">
        <v>4.0524539080758242</v>
      </c>
      <c r="V34" s="1" t="s">
        <v>90</v>
      </c>
      <c r="W34" s="1">
        <v>6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147</v>
      </c>
      <c r="AE34" s="1">
        <v>0</v>
      </c>
      <c r="AF34" s="1">
        <v>0</v>
      </c>
      <c r="AG34" s="1">
        <v>26536962</v>
      </c>
    </row>
    <row r="35" spans="1:33">
      <c r="A35" s="1" t="s">
        <v>2</v>
      </c>
      <c r="B35" s="1" t="str">
        <f t="shared" si="0"/>
        <v>ソフトバンク</v>
      </c>
      <c r="C35" s="12" t="str">
        <f t="shared" si="1"/>
        <v>パ・リーグ</v>
      </c>
      <c r="D35" s="1">
        <v>2005</v>
      </c>
      <c r="E35" s="1">
        <v>3606356</v>
      </c>
      <c r="F35" s="1">
        <v>2115977</v>
      </c>
      <c r="G35" s="1">
        <v>139</v>
      </c>
      <c r="H35" s="1">
        <v>68</v>
      </c>
      <c r="I35" s="1">
        <v>89</v>
      </c>
      <c r="J35" s="1">
        <v>45</v>
      </c>
      <c r="K35" s="1">
        <v>658</v>
      </c>
      <c r="L35" s="1">
        <v>504</v>
      </c>
      <c r="M35" s="1">
        <v>5181</v>
      </c>
      <c r="N35" s="1">
        <v>4624</v>
      </c>
      <c r="O35" s="1">
        <v>172</v>
      </c>
      <c r="P35" s="1">
        <v>1300</v>
      </c>
      <c r="Q35" s="1">
        <v>1220</v>
      </c>
      <c r="R35" s="1">
        <v>7</v>
      </c>
      <c r="S35" s="1">
        <v>470</v>
      </c>
      <c r="T35" s="1">
        <v>0.2811418685121107</v>
      </c>
      <c r="U35" s="1">
        <v>3.4605944914098719</v>
      </c>
      <c r="V35" s="1" t="s">
        <v>91</v>
      </c>
      <c r="W35" s="1">
        <v>2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139</v>
      </c>
      <c r="AE35" s="1">
        <v>0</v>
      </c>
      <c r="AF35" s="1">
        <v>0</v>
      </c>
      <c r="AG35" s="1">
        <v>19924613</v>
      </c>
    </row>
    <row r="36" spans="1:33">
      <c r="A36" s="1" t="s">
        <v>2</v>
      </c>
      <c r="B36" s="1" t="str">
        <f t="shared" si="0"/>
        <v>ソフトバンク</v>
      </c>
      <c r="C36" s="12" t="str">
        <f t="shared" si="1"/>
        <v>パ・リーグ</v>
      </c>
      <c r="D36" s="1">
        <v>2006</v>
      </c>
      <c r="E36" s="1">
        <v>3565596</v>
      </c>
      <c r="F36" s="1">
        <v>2037556</v>
      </c>
      <c r="G36" s="1">
        <v>139</v>
      </c>
      <c r="H36" s="1">
        <v>69</v>
      </c>
      <c r="I36" s="1">
        <v>75</v>
      </c>
      <c r="J36" s="1">
        <v>56</v>
      </c>
      <c r="K36" s="1">
        <v>553</v>
      </c>
      <c r="L36" s="1">
        <v>472</v>
      </c>
      <c r="M36" s="1">
        <v>5163</v>
      </c>
      <c r="N36" s="1">
        <v>4543</v>
      </c>
      <c r="O36" s="1">
        <v>82</v>
      </c>
      <c r="P36" s="1">
        <v>1178</v>
      </c>
      <c r="Q36" s="1">
        <v>1219</v>
      </c>
      <c r="R36" s="1">
        <v>5</v>
      </c>
      <c r="S36" s="1">
        <v>424</v>
      </c>
      <c r="T36" s="1">
        <v>0.2593000220118864</v>
      </c>
      <c r="U36" s="1">
        <v>3.126160567995631</v>
      </c>
      <c r="V36" s="1" t="s">
        <v>91</v>
      </c>
      <c r="W36" s="1">
        <v>3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139</v>
      </c>
      <c r="AE36" s="1">
        <v>0</v>
      </c>
      <c r="AF36" s="1">
        <v>0</v>
      </c>
      <c r="AG36" s="1">
        <v>20406958</v>
      </c>
    </row>
    <row r="37" spans="1:33">
      <c r="A37" s="1" t="s">
        <v>2</v>
      </c>
      <c r="B37" s="1" t="str">
        <f t="shared" si="0"/>
        <v>ソフトバンク</v>
      </c>
      <c r="C37" s="12" t="str">
        <f t="shared" si="1"/>
        <v>パ・リーグ</v>
      </c>
      <c r="D37" s="1">
        <v>2007</v>
      </c>
      <c r="E37" s="1">
        <v>3815598</v>
      </c>
      <c r="F37" s="1">
        <v>2307160</v>
      </c>
      <c r="G37" s="1">
        <v>150</v>
      </c>
      <c r="H37" s="1">
        <v>75</v>
      </c>
      <c r="I37" s="1">
        <v>73</v>
      </c>
      <c r="J37" s="1">
        <v>66</v>
      </c>
      <c r="K37" s="1">
        <v>575</v>
      </c>
      <c r="L37" s="1">
        <v>508</v>
      </c>
      <c r="M37" s="1">
        <v>5468</v>
      </c>
      <c r="N37" s="1">
        <v>4936</v>
      </c>
      <c r="O37" s="1">
        <v>106</v>
      </c>
      <c r="P37" s="1">
        <v>1317</v>
      </c>
      <c r="Q37" s="1">
        <v>1290</v>
      </c>
      <c r="R37" s="1">
        <v>7</v>
      </c>
      <c r="S37" s="1">
        <v>457</v>
      </c>
      <c r="T37" s="1">
        <v>0.26681523500810372</v>
      </c>
      <c r="U37" s="1">
        <v>3.1826154242971372</v>
      </c>
      <c r="V37" s="1" t="s">
        <v>91</v>
      </c>
      <c r="W37" s="1">
        <v>3</v>
      </c>
      <c r="X37" s="1">
        <v>0</v>
      </c>
      <c r="Y37" s="1">
        <v>0</v>
      </c>
      <c r="Z37" s="1">
        <v>0</v>
      </c>
      <c r="AA37" s="1">
        <v>3</v>
      </c>
      <c r="AB37" s="1">
        <v>0</v>
      </c>
      <c r="AC37" s="1">
        <v>0</v>
      </c>
      <c r="AD37" s="1">
        <v>153</v>
      </c>
      <c r="AE37" s="1">
        <v>0</v>
      </c>
      <c r="AF37" s="1">
        <v>0</v>
      </c>
      <c r="AG37" s="1">
        <v>21187029</v>
      </c>
    </row>
    <row r="38" spans="1:33">
      <c r="A38" s="1" t="s">
        <v>2</v>
      </c>
      <c r="B38" s="1" t="str">
        <f t="shared" si="0"/>
        <v>ソフトバンク</v>
      </c>
      <c r="C38" s="12" t="str">
        <f t="shared" si="1"/>
        <v>パ・リーグ</v>
      </c>
      <c r="D38" s="1">
        <v>2008</v>
      </c>
      <c r="E38" s="1">
        <v>3786340</v>
      </c>
      <c r="F38" s="1">
        <v>2250044</v>
      </c>
      <c r="G38" s="1">
        <v>149</v>
      </c>
      <c r="H38" s="1">
        <v>72</v>
      </c>
      <c r="I38" s="1">
        <v>64</v>
      </c>
      <c r="J38" s="1">
        <v>77</v>
      </c>
      <c r="K38" s="1">
        <v>556</v>
      </c>
      <c r="L38" s="1">
        <v>641</v>
      </c>
      <c r="M38" s="1">
        <v>5551</v>
      </c>
      <c r="N38" s="1">
        <v>5016</v>
      </c>
      <c r="O38" s="1">
        <v>99</v>
      </c>
      <c r="P38" s="1">
        <v>1330</v>
      </c>
      <c r="Q38" s="1">
        <v>1293</v>
      </c>
      <c r="R38" s="1">
        <v>8</v>
      </c>
      <c r="S38" s="1">
        <v>585</v>
      </c>
      <c r="T38" s="1">
        <v>0.26515151515151514</v>
      </c>
      <c r="U38" s="1">
        <v>4.063545150501672</v>
      </c>
      <c r="V38" s="1" t="s">
        <v>91</v>
      </c>
      <c r="W38" s="1">
        <v>6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149</v>
      </c>
      <c r="AE38" s="1">
        <v>0</v>
      </c>
      <c r="AF38" s="1">
        <v>0</v>
      </c>
      <c r="AG38" s="1">
        <v>21638197</v>
      </c>
    </row>
    <row r="39" spans="1:33">
      <c r="A39" s="1" t="s">
        <v>2</v>
      </c>
      <c r="B39" s="1" t="str">
        <f t="shared" si="0"/>
        <v>ソフトバンク</v>
      </c>
      <c r="C39" s="12" t="str">
        <f t="shared" si="1"/>
        <v>パ・リーグ</v>
      </c>
      <c r="D39" s="1">
        <v>2009</v>
      </c>
      <c r="E39" s="1">
        <v>3835569</v>
      </c>
      <c r="F39" s="1">
        <v>2245969</v>
      </c>
      <c r="G39" s="1">
        <v>147</v>
      </c>
      <c r="H39" s="1">
        <v>73</v>
      </c>
      <c r="I39" s="1">
        <v>74</v>
      </c>
      <c r="J39" s="1">
        <v>65</v>
      </c>
      <c r="K39" s="1">
        <v>600</v>
      </c>
      <c r="L39" s="1">
        <v>591</v>
      </c>
      <c r="M39" s="1">
        <v>5477</v>
      </c>
      <c r="N39" s="1">
        <v>4811</v>
      </c>
      <c r="O39" s="1">
        <v>129</v>
      </c>
      <c r="P39" s="1">
        <v>1263</v>
      </c>
      <c r="Q39" s="1">
        <v>1286</v>
      </c>
      <c r="R39" s="1">
        <v>6</v>
      </c>
      <c r="S39" s="1">
        <v>528</v>
      </c>
      <c r="T39" s="1">
        <v>0.26252338391186864</v>
      </c>
      <c r="U39" s="1">
        <v>3.68944099378882</v>
      </c>
      <c r="V39" s="1" t="s">
        <v>92</v>
      </c>
      <c r="W39" s="1">
        <v>3</v>
      </c>
      <c r="X39" s="1">
        <v>0</v>
      </c>
      <c r="Y39" s="1">
        <v>0</v>
      </c>
      <c r="Z39" s="1">
        <v>0</v>
      </c>
      <c r="AA39" s="1">
        <v>2</v>
      </c>
      <c r="AB39" s="1">
        <v>0</v>
      </c>
      <c r="AC39" s="1">
        <v>0</v>
      </c>
      <c r="AD39" s="1">
        <v>149</v>
      </c>
      <c r="AE39" s="1">
        <v>0</v>
      </c>
      <c r="AF39" s="1">
        <v>0</v>
      </c>
      <c r="AG39" s="1">
        <v>22399679</v>
      </c>
    </row>
    <row r="40" spans="1:33">
      <c r="A40" s="1" t="s">
        <v>2</v>
      </c>
      <c r="B40" s="1" t="str">
        <f t="shared" si="0"/>
        <v>ソフトバンク</v>
      </c>
      <c r="C40" s="12" t="str">
        <f t="shared" si="1"/>
        <v>パ・リーグ</v>
      </c>
      <c r="D40" s="1">
        <v>2010</v>
      </c>
      <c r="E40" s="1">
        <v>3762587</v>
      </c>
      <c r="F40" s="1">
        <v>2164430</v>
      </c>
      <c r="G40" s="1">
        <v>147</v>
      </c>
      <c r="H40" s="1">
        <v>72</v>
      </c>
      <c r="I40" s="1">
        <v>76</v>
      </c>
      <c r="J40" s="1">
        <v>63</v>
      </c>
      <c r="K40" s="1">
        <v>638</v>
      </c>
      <c r="L40" s="1">
        <v>615</v>
      </c>
      <c r="M40" s="1">
        <v>5482</v>
      </c>
      <c r="N40" s="1">
        <v>4898</v>
      </c>
      <c r="O40" s="1">
        <v>134</v>
      </c>
      <c r="P40" s="1">
        <v>1308</v>
      </c>
      <c r="Q40" s="1">
        <v>1294</v>
      </c>
      <c r="R40" s="1">
        <v>1</v>
      </c>
      <c r="S40" s="1">
        <v>564</v>
      </c>
      <c r="T40" s="1">
        <v>0.26704777460187834</v>
      </c>
      <c r="U40" s="1">
        <v>3.9217100180272984</v>
      </c>
      <c r="V40" s="1" t="s">
        <v>92</v>
      </c>
      <c r="W40" s="1">
        <v>1</v>
      </c>
      <c r="X40" s="1">
        <v>0</v>
      </c>
      <c r="Y40" s="1">
        <v>0</v>
      </c>
      <c r="Z40" s="1">
        <v>0</v>
      </c>
      <c r="AA40" s="1">
        <v>6</v>
      </c>
      <c r="AB40" s="1">
        <v>6</v>
      </c>
      <c r="AC40" s="1">
        <v>210516</v>
      </c>
      <c r="AD40" s="1">
        <v>153</v>
      </c>
      <c r="AE40" s="1">
        <v>6</v>
      </c>
      <c r="AF40" s="1">
        <v>210516</v>
      </c>
      <c r="AG40" s="1">
        <v>22141003</v>
      </c>
    </row>
    <row r="41" spans="1:33">
      <c r="A41" s="1" t="s">
        <v>2</v>
      </c>
      <c r="B41" s="1" t="str">
        <f t="shared" si="0"/>
        <v>ソフトバンク</v>
      </c>
      <c r="C41" s="12" t="str">
        <f t="shared" si="1"/>
        <v>パ・リーグ</v>
      </c>
      <c r="D41" s="1">
        <v>2011</v>
      </c>
      <c r="E41" s="1">
        <v>3943284</v>
      </c>
      <c r="F41" s="1">
        <v>2293899</v>
      </c>
      <c r="G41" s="1">
        <v>146</v>
      </c>
      <c r="H41" s="1">
        <v>72</v>
      </c>
      <c r="I41" s="1">
        <v>88</v>
      </c>
      <c r="J41" s="1">
        <v>46</v>
      </c>
      <c r="K41" s="1">
        <v>551</v>
      </c>
      <c r="L41" s="1">
        <v>353</v>
      </c>
      <c r="M41" s="1">
        <v>5350</v>
      </c>
      <c r="N41" s="1">
        <v>4764</v>
      </c>
      <c r="O41" s="1">
        <v>90</v>
      </c>
      <c r="P41" s="1">
        <v>1276</v>
      </c>
      <c r="Q41" s="1">
        <v>1287</v>
      </c>
      <c r="R41" s="1">
        <v>5</v>
      </c>
      <c r="S41" s="1">
        <v>333</v>
      </c>
      <c r="T41" s="1">
        <v>0.26784214945424012</v>
      </c>
      <c r="U41" s="1">
        <v>2.325659596482152</v>
      </c>
      <c r="V41" s="1" t="s">
        <v>92</v>
      </c>
      <c r="W41" s="1">
        <v>1</v>
      </c>
      <c r="X41" s="1">
        <v>7</v>
      </c>
      <c r="Y41" s="1">
        <v>4</v>
      </c>
      <c r="Z41" s="1">
        <v>138879</v>
      </c>
      <c r="AA41" s="1">
        <v>3</v>
      </c>
      <c r="AB41" s="1">
        <v>3</v>
      </c>
      <c r="AC41" s="1">
        <v>109071</v>
      </c>
      <c r="AD41" s="1">
        <v>156</v>
      </c>
      <c r="AE41" s="1">
        <v>7</v>
      </c>
      <c r="AF41" s="1">
        <v>247950</v>
      </c>
      <c r="AG41" s="1">
        <v>21570196</v>
      </c>
    </row>
    <row r="42" spans="1:33">
      <c r="A42" s="1" t="s">
        <v>2</v>
      </c>
      <c r="B42" s="1" t="str">
        <f t="shared" si="0"/>
        <v>ソフトバンク</v>
      </c>
      <c r="C42" s="12" t="str">
        <f t="shared" si="1"/>
        <v>パ・リーグ</v>
      </c>
      <c r="D42" s="1">
        <v>2012</v>
      </c>
      <c r="E42" s="1">
        <v>3945163</v>
      </c>
      <c r="F42" s="1">
        <v>2447501</v>
      </c>
      <c r="G42" s="1">
        <v>147</v>
      </c>
      <c r="H42" s="1">
        <v>73</v>
      </c>
      <c r="I42" s="1">
        <v>67</v>
      </c>
      <c r="J42" s="1">
        <v>65</v>
      </c>
      <c r="K42" s="1">
        <v>453</v>
      </c>
      <c r="L42" s="1">
        <v>429</v>
      </c>
      <c r="M42" s="1">
        <v>5261</v>
      </c>
      <c r="N42" s="1">
        <v>4738</v>
      </c>
      <c r="O42" s="1">
        <v>70</v>
      </c>
      <c r="P42" s="1">
        <v>1197</v>
      </c>
      <c r="Q42" s="1">
        <v>1273</v>
      </c>
      <c r="R42" s="1">
        <v>7</v>
      </c>
      <c r="S42" s="1">
        <v>366</v>
      </c>
      <c r="T42" s="1">
        <v>0.25263824398480372</v>
      </c>
      <c r="U42" s="1">
        <v>2.5828541557762676</v>
      </c>
      <c r="V42" s="1" t="s">
        <v>92</v>
      </c>
      <c r="W42" s="1">
        <v>3</v>
      </c>
      <c r="X42" s="1">
        <v>0</v>
      </c>
      <c r="Y42" s="1">
        <v>0</v>
      </c>
      <c r="Z42" s="1">
        <v>0</v>
      </c>
      <c r="AA42" s="1">
        <v>6</v>
      </c>
      <c r="AB42" s="1">
        <v>0</v>
      </c>
      <c r="AC42" s="1">
        <v>0</v>
      </c>
      <c r="AD42" s="1">
        <v>153</v>
      </c>
      <c r="AE42" s="1">
        <v>0</v>
      </c>
      <c r="AF42" s="1">
        <v>0</v>
      </c>
      <c r="AG42" s="1">
        <v>21370226</v>
      </c>
    </row>
    <row r="43" spans="1:33">
      <c r="A43" s="1" t="s">
        <v>2</v>
      </c>
      <c r="B43" s="1" t="str">
        <f t="shared" si="0"/>
        <v>ソフトバンク</v>
      </c>
      <c r="C43" s="12" t="str">
        <f t="shared" si="1"/>
        <v>パ・リーグ</v>
      </c>
      <c r="D43" s="1">
        <v>2013</v>
      </c>
      <c r="E43" s="1">
        <v>4001282</v>
      </c>
      <c r="F43" s="1">
        <v>2408993</v>
      </c>
      <c r="G43" s="1">
        <v>145</v>
      </c>
      <c r="H43" s="1">
        <v>72</v>
      </c>
      <c r="I43" s="1">
        <v>73</v>
      </c>
      <c r="J43" s="1">
        <v>69</v>
      </c>
      <c r="K43" s="1">
        <v>660</v>
      </c>
      <c r="L43" s="1">
        <v>562</v>
      </c>
      <c r="M43" s="1">
        <v>5585</v>
      </c>
      <c r="N43" s="1">
        <v>4915</v>
      </c>
      <c r="O43" s="1">
        <v>125</v>
      </c>
      <c r="P43" s="1">
        <v>1348</v>
      </c>
      <c r="Q43" s="1">
        <v>1285</v>
      </c>
      <c r="R43" s="1">
        <v>4</v>
      </c>
      <c r="S43" s="1">
        <v>511</v>
      </c>
      <c r="T43" s="1">
        <v>0.27426246185147507</v>
      </c>
      <c r="U43" s="1">
        <v>3.5752785695776108</v>
      </c>
      <c r="V43" s="1" t="s">
        <v>92</v>
      </c>
      <c r="W43" s="1">
        <v>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145</v>
      </c>
      <c r="AE43" s="1">
        <v>0</v>
      </c>
      <c r="AF43" s="1">
        <v>0</v>
      </c>
      <c r="AG43" s="1">
        <v>22047491</v>
      </c>
    </row>
    <row r="44" spans="1:33">
      <c r="A44" s="1" t="s">
        <v>2</v>
      </c>
      <c r="B44" s="1" t="str">
        <f t="shared" si="0"/>
        <v>ソフトバンク</v>
      </c>
      <c r="C44" s="12" t="str">
        <f t="shared" si="1"/>
        <v>パ・リーグ</v>
      </c>
      <c r="D44" s="1">
        <v>2014</v>
      </c>
      <c r="E44" s="1">
        <v>4181843</v>
      </c>
      <c r="F44" s="1">
        <v>2468442</v>
      </c>
      <c r="G44" s="1">
        <v>145</v>
      </c>
      <c r="H44" s="1">
        <v>72</v>
      </c>
      <c r="I44" s="1">
        <v>78</v>
      </c>
      <c r="J44" s="1">
        <v>60</v>
      </c>
      <c r="K44" s="1">
        <v>607</v>
      </c>
      <c r="L44" s="1">
        <v>522</v>
      </c>
      <c r="M44" s="1">
        <v>5631</v>
      </c>
      <c r="N44" s="1">
        <v>4935</v>
      </c>
      <c r="O44" s="1">
        <v>95</v>
      </c>
      <c r="P44" s="1">
        <v>1383</v>
      </c>
      <c r="Q44" s="1">
        <v>1300</v>
      </c>
      <c r="R44" s="1">
        <v>9</v>
      </c>
      <c r="S44" s="1">
        <v>471</v>
      </c>
      <c r="T44" s="1">
        <v>0.28024316109422492</v>
      </c>
      <c r="U44" s="1">
        <v>3.2532617037605527</v>
      </c>
      <c r="V44" s="1" t="s">
        <v>92</v>
      </c>
      <c r="W44" s="1">
        <v>1</v>
      </c>
      <c r="X44" s="1">
        <v>5</v>
      </c>
      <c r="Y44" s="1">
        <v>3</v>
      </c>
      <c r="Z44" s="1">
        <v>107456</v>
      </c>
      <c r="AA44" s="1">
        <v>6</v>
      </c>
      <c r="AB44" s="1">
        <v>6</v>
      </c>
      <c r="AC44" s="1">
        <v>193316</v>
      </c>
      <c r="AD44" s="1">
        <v>156</v>
      </c>
      <c r="AE44" s="1">
        <v>9</v>
      </c>
      <c r="AF44" s="1">
        <v>300772</v>
      </c>
      <c r="AG44" s="1">
        <v>22859351</v>
      </c>
    </row>
    <row r="45" spans="1:33">
      <c r="A45" s="1" t="s">
        <v>2</v>
      </c>
      <c r="B45" s="1" t="str">
        <f t="shared" si="0"/>
        <v>ソフトバンク</v>
      </c>
      <c r="C45" s="12" t="str">
        <f t="shared" si="1"/>
        <v>パ・リーグ</v>
      </c>
      <c r="D45" s="1">
        <v>2015</v>
      </c>
      <c r="E45" s="1">
        <v>4219877</v>
      </c>
      <c r="F45" s="1">
        <v>2535877</v>
      </c>
      <c r="G45" s="1">
        <v>149</v>
      </c>
      <c r="H45" s="1">
        <v>73</v>
      </c>
      <c r="I45" s="1">
        <v>90</v>
      </c>
      <c r="J45" s="1">
        <v>49</v>
      </c>
      <c r="K45" s="1">
        <v>651</v>
      </c>
      <c r="L45" s="1">
        <v>491</v>
      </c>
      <c r="M45" s="1">
        <v>5559</v>
      </c>
      <c r="N45" s="1">
        <v>4852</v>
      </c>
      <c r="O45" s="1">
        <v>141</v>
      </c>
      <c r="P45" s="1">
        <v>1294</v>
      </c>
      <c r="Q45" s="1">
        <v>1298</v>
      </c>
      <c r="R45" s="1">
        <v>4</v>
      </c>
      <c r="S45" s="1">
        <v>457</v>
      </c>
      <c r="T45" s="1">
        <v>0.26669414674361086</v>
      </c>
      <c r="U45" s="1">
        <v>3.1654694715238585</v>
      </c>
      <c r="V45" s="1" t="s">
        <v>93</v>
      </c>
      <c r="W45" s="1">
        <v>1</v>
      </c>
      <c r="X45" s="1">
        <v>5</v>
      </c>
      <c r="Y45" s="1">
        <v>2</v>
      </c>
      <c r="Z45" s="1">
        <v>71496</v>
      </c>
      <c r="AA45" s="1">
        <v>3</v>
      </c>
      <c r="AB45" s="1">
        <v>3</v>
      </c>
      <c r="AC45" s="1">
        <v>112198</v>
      </c>
      <c r="AD45" s="1">
        <v>157</v>
      </c>
      <c r="AE45" s="1">
        <v>5</v>
      </c>
      <c r="AF45" s="1">
        <v>183694</v>
      </c>
      <c r="AG45" s="1">
        <v>24236920</v>
      </c>
    </row>
    <row r="46" spans="1:33">
      <c r="A46" s="1" t="s">
        <v>2</v>
      </c>
      <c r="B46" s="1" t="str">
        <f t="shared" si="0"/>
        <v>ソフトバンク</v>
      </c>
      <c r="C46" s="12" t="str">
        <f t="shared" si="1"/>
        <v>パ・リーグ</v>
      </c>
      <c r="D46" s="1">
        <v>2016</v>
      </c>
      <c r="E46" s="1">
        <v>4380497</v>
      </c>
      <c r="F46" s="1">
        <v>2492983</v>
      </c>
      <c r="G46" s="1">
        <v>146</v>
      </c>
      <c r="H46" s="1">
        <v>72</v>
      </c>
      <c r="I46" s="1">
        <v>83</v>
      </c>
      <c r="J46" s="1">
        <v>54</v>
      </c>
      <c r="K46" s="1">
        <v>637</v>
      </c>
      <c r="L46" s="1">
        <v>479</v>
      </c>
      <c r="M46" s="1">
        <v>5526</v>
      </c>
      <c r="N46" s="1">
        <v>4744</v>
      </c>
      <c r="O46" s="1">
        <v>114</v>
      </c>
      <c r="P46" s="1">
        <v>1240</v>
      </c>
      <c r="Q46" s="1">
        <v>1286</v>
      </c>
      <c r="R46" s="1">
        <v>15</v>
      </c>
      <c r="S46" s="1">
        <v>443</v>
      </c>
      <c r="T46" s="1">
        <v>0.26138279932546377</v>
      </c>
      <c r="U46" s="1">
        <v>3.0883036405886908</v>
      </c>
      <c r="V46" s="1" t="s">
        <v>93</v>
      </c>
      <c r="W46" s="1">
        <v>2</v>
      </c>
      <c r="X46" s="1">
        <v>0</v>
      </c>
      <c r="Y46" s="1">
        <v>0</v>
      </c>
      <c r="Z46" s="1">
        <v>0</v>
      </c>
      <c r="AA46" s="1">
        <v>7</v>
      </c>
      <c r="AB46" s="1">
        <v>2</v>
      </c>
      <c r="AC46" s="1">
        <v>74577</v>
      </c>
      <c r="AD46" s="1">
        <v>153</v>
      </c>
      <c r="AE46" s="1">
        <v>2</v>
      </c>
      <c r="AF46" s="1">
        <v>74577</v>
      </c>
      <c r="AG46" s="1">
        <v>24981514</v>
      </c>
    </row>
    <row r="47" spans="1:33">
      <c r="A47" s="1" t="s">
        <v>2</v>
      </c>
      <c r="B47" s="1" t="str">
        <f t="shared" si="0"/>
        <v>ソフトバンク</v>
      </c>
      <c r="C47" s="12" t="str">
        <f t="shared" si="1"/>
        <v>パ・リーグ</v>
      </c>
      <c r="D47" s="1">
        <v>2017</v>
      </c>
      <c r="E47" s="1">
        <v>4399392</v>
      </c>
      <c r="F47" s="1">
        <v>2526792</v>
      </c>
      <c r="G47" s="1">
        <v>146</v>
      </c>
      <c r="H47" s="1">
        <v>73</v>
      </c>
      <c r="I47" s="1">
        <v>94</v>
      </c>
      <c r="J47" s="1">
        <v>49</v>
      </c>
      <c r="K47" s="1">
        <v>638</v>
      </c>
      <c r="L47" s="1">
        <v>483</v>
      </c>
      <c r="M47" s="1">
        <v>5382</v>
      </c>
      <c r="N47" s="1">
        <v>4671</v>
      </c>
      <c r="O47" s="1">
        <v>164</v>
      </c>
      <c r="P47" s="1">
        <v>1208</v>
      </c>
      <c r="Q47" s="1">
        <v>1275</v>
      </c>
      <c r="R47" s="1">
        <v>4</v>
      </c>
      <c r="S47" s="1">
        <v>458</v>
      </c>
      <c r="T47" s="1">
        <v>0.25861699850139158</v>
      </c>
      <c r="U47" s="1">
        <v>3.229563854792374</v>
      </c>
      <c r="V47" s="1" t="s">
        <v>93</v>
      </c>
      <c r="W47" s="1">
        <v>1</v>
      </c>
      <c r="X47" s="1">
        <v>6</v>
      </c>
      <c r="Y47" s="1">
        <v>3</v>
      </c>
      <c r="Z47" s="1">
        <v>108383</v>
      </c>
      <c r="AA47" s="1">
        <v>5</v>
      </c>
      <c r="AB47" s="1">
        <v>5</v>
      </c>
      <c r="AC47" s="1">
        <v>179680</v>
      </c>
      <c r="AD47" s="1">
        <v>157</v>
      </c>
      <c r="AE47" s="1">
        <v>8</v>
      </c>
      <c r="AF47" s="1">
        <v>288063</v>
      </c>
      <c r="AG47" s="1">
        <v>25139463</v>
      </c>
    </row>
    <row r="48" spans="1:33">
      <c r="A48" s="1" t="s">
        <v>2</v>
      </c>
      <c r="B48" s="1" t="str">
        <f t="shared" si="0"/>
        <v>ソフトバンク</v>
      </c>
      <c r="C48" s="12" t="str">
        <f t="shared" si="1"/>
        <v>パ・リーグ</v>
      </c>
      <c r="D48" s="1">
        <v>2018</v>
      </c>
      <c r="E48" s="1">
        <v>4439121</v>
      </c>
      <c r="F48" s="1">
        <v>2566554</v>
      </c>
      <c r="G48" s="1">
        <v>150</v>
      </c>
      <c r="H48" s="1">
        <v>73</v>
      </c>
      <c r="I48" s="1">
        <v>82</v>
      </c>
      <c r="J48" s="1">
        <v>60</v>
      </c>
      <c r="K48" s="1">
        <v>685</v>
      </c>
      <c r="L48" s="1">
        <v>579</v>
      </c>
      <c r="M48" s="1">
        <v>5445</v>
      </c>
      <c r="N48" s="1">
        <v>4855</v>
      </c>
      <c r="O48" s="1">
        <v>202</v>
      </c>
      <c r="P48" s="1">
        <v>1290</v>
      </c>
      <c r="Q48" s="1">
        <v>1276</v>
      </c>
      <c r="R48" s="1">
        <v>5</v>
      </c>
      <c r="S48" s="1">
        <v>553</v>
      </c>
      <c r="T48" s="1">
        <v>0.26570545829042225</v>
      </c>
      <c r="U48" s="1">
        <v>3.8953822071484479</v>
      </c>
      <c r="V48" s="1" t="s">
        <v>93</v>
      </c>
      <c r="W48" s="1">
        <v>2</v>
      </c>
      <c r="X48" s="1">
        <v>6</v>
      </c>
      <c r="Y48" s="1">
        <v>3</v>
      </c>
      <c r="Z48" s="1">
        <v>107459</v>
      </c>
      <c r="AA48" s="1">
        <v>8</v>
      </c>
      <c r="AB48" s="1">
        <v>3</v>
      </c>
      <c r="AC48" s="1">
        <v>108220</v>
      </c>
      <c r="AD48" s="1">
        <v>164</v>
      </c>
      <c r="AE48" s="1">
        <v>6</v>
      </c>
      <c r="AF48" s="1">
        <v>215679</v>
      </c>
      <c r="AG48" s="1">
        <v>25550719</v>
      </c>
    </row>
    <row r="49" spans="1:33">
      <c r="A49" s="1" t="s">
        <v>2</v>
      </c>
      <c r="B49" s="1" t="str">
        <f t="shared" si="0"/>
        <v>ソフトバンク</v>
      </c>
      <c r="C49" s="12" t="str">
        <f t="shared" si="1"/>
        <v>パ・リーグ</v>
      </c>
      <c r="D49" s="1">
        <v>2019</v>
      </c>
      <c r="E49" s="1">
        <v>4639231</v>
      </c>
      <c r="F49" s="1">
        <v>2656182</v>
      </c>
      <c r="G49" s="1">
        <v>145</v>
      </c>
      <c r="H49" s="1">
        <v>72</v>
      </c>
      <c r="I49" s="1">
        <v>76</v>
      </c>
      <c r="J49" s="1">
        <v>62</v>
      </c>
      <c r="K49" s="1">
        <v>582</v>
      </c>
      <c r="L49" s="1">
        <v>564</v>
      </c>
      <c r="M49" s="1">
        <v>5345</v>
      </c>
      <c r="N49" s="1">
        <v>4775</v>
      </c>
      <c r="O49" s="1">
        <v>183</v>
      </c>
      <c r="P49" s="1">
        <v>1199</v>
      </c>
      <c r="Q49" s="1">
        <v>1277</v>
      </c>
      <c r="R49" s="1">
        <v>3</v>
      </c>
      <c r="S49" s="1">
        <v>515</v>
      </c>
      <c r="T49" s="1">
        <v>0.25109947643979058</v>
      </c>
      <c r="U49" s="1">
        <v>3.6267605633802815</v>
      </c>
      <c r="V49" s="1" t="s">
        <v>93</v>
      </c>
      <c r="W49" s="1">
        <v>2</v>
      </c>
      <c r="X49" s="1">
        <v>4</v>
      </c>
      <c r="Y49" s="1">
        <v>2</v>
      </c>
      <c r="Z49" s="1">
        <v>74250</v>
      </c>
      <c r="AA49" s="1">
        <v>8</v>
      </c>
      <c r="AB49" s="1">
        <v>3</v>
      </c>
      <c r="AC49" s="1">
        <v>118188</v>
      </c>
      <c r="AD49" s="1">
        <v>157</v>
      </c>
      <c r="AE49" s="1">
        <v>5</v>
      </c>
      <c r="AF49" s="1">
        <v>74250</v>
      </c>
      <c r="AG49" s="1">
        <v>26536962</v>
      </c>
    </row>
    <row r="50" spans="1:33">
      <c r="A50" s="1" t="s">
        <v>1</v>
      </c>
      <c r="B50" s="1" t="str">
        <f t="shared" si="0"/>
        <v>ダイエー</v>
      </c>
      <c r="C50" s="12" t="str">
        <f t="shared" si="1"/>
        <v>パ・リーグ</v>
      </c>
      <c r="D50" s="1">
        <v>1995</v>
      </c>
      <c r="E50" s="1">
        <v>4102000</v>
      </c>
      <c r="F50" s="1">
        <v>2493000</v>
      </c>
      <c r="G50" s="1">
        <v>138</v>
      </c>
      <c r="H50" s="1">
        <v>66</v>
      </c>
      <c r="I50" s="1">
        <v>54</v>
      </c>
      <c r="J50" s="1">
        <v>72</v>
      </c>
      <c r="K50" s="1">
        <v>492</v>
      </c>
      <c r="L50" s="1">
        <v>580</v>
      </c>
      <c r="M50" s="1">
        <v>4932</v>
      </c>
      <c r="N50" s="1">
        <v>4380</v>
      </c>
      <c r="O50" s="1">
        <v>94</v>
      </c>
      <c r="P50" s="1">
        <v>1133</v>
      </c>
      <c r="Q50" s="1">
        <v>1168</v>
      </c>
      <c r="R50" s="1">
        <v>4</v>
      </c>
      <c r="S50" s="1">
        <v>541</v>
      </c>
      <c r="T50" s="1">
        <v>0.25867579908675797</v>
      </c>
      <c r="U50" s="1">
        <v>4.1639110604332954</v>
      </c>
      <c r="V50" s="1" t="s">
        <v>91</v>
      </c>
      <c r="W50" s="1">
        <v>5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138</v>
      </c>
      <c r="AE50" s="1">
        <v>0</v>
      </c>
      <c r="AF50" s="1">
        <v>0</v>
      </c>
      <c r="AG50" s="1">
        <v>21991000</v>
      </c>
    </row>
    <row r="51" spans="1:33">
      <c r="A51" s="1" t="s">
        <v>1</v>
      </c>
      <c r="B51" s="1" t="str">
        <f t="shared" si="0"/>
        <v>ダイエー</v>
      </c>
      <c r="C51" s="12" t="str">
        <f t="shared" si="1"/>
        <v>パ・リーグ</v>
      </c>
      <c r="D51" s="1">
        <v>1996</v>
      </c>
      <c r="E51" s="1">
        <v>3488000</v>
      </c>
      <c r="F51" s="1">
        <v>2207000</v>
      </c>
      <c r="G51" s="1">
        <v>137</v>
      </c>
      <c r="H51" s="1">
        <v>67</v>
      </c>
      <c r="I51" s="1">
        <v>54</v>
      </c>
      <c r="J51" s="1">
        <v>74</v>
      </c>
      <c r="K51" s="1">
        <v>551</v>
      </c>
      <c r="L51" s="1">
        <v>565</v>
      </c>
      <c r="M51" s="1">
        <v>4933</v>
      </c>
      <c r="N51" s="1">
        <v>4346</v>
      </c>
      <c r="O51" s="1">
        <v>97</v>
      </c>
      <c r="P51" s="1">
        <v>1143</v>
      </c>
      <c r="Q51" s="1">
        <v>1150</v>
      </c>
      <c r="R51" s="1">
        <v>9</v>
      </c>
      <c r="S51" s="1">
        <v>517</v>
      </c>
      <c r="T51" s="1">
        <v>0.26300046019328116</v>
      </c>
      <c r="U51" s="1">
        <v>4.0355594102341721</v>
      </c>
      <c r="V51" s="1" t="s">
        <v>91</v>
      </c>
      <c r="W51" s="1">
        <v>6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137</v>
      </c>
      <c r="AE51" s="1">
        <v>0</v>
      </c>
      <c r="AF51" s="1">
        <v>0</v>
      </c>
      <c r="AG51" s="1">
        <v>21100000</v>
      </c>
    </row>
    <row r="52" spans="1:33">
      <c r="A52" s="1" t="s">
        <v>1</v>
      </c>
      <c r="B52" s="1" t="str">
        <f t="shared" si="0"/>
        <v>ダイエー</v>
      </c>
      <c r="C52" s="12" t="str">
        <f t="shared" si="1"/>
        <v>パ・リーグ</v>
      </c>
      <c r="D52" s="1">
        <v>1997</v>
      </c>
      <c r="E52" s="1">
        <v>3770000</v>
      </c>
      <c r="F52" s="1">
        <v>2307000</v>
      </c>
      <c r="G52" s="1">
        <v>144</v>
      </c>
      <c r="H52" s="1">
        <v>69</v>
      </c>
      <c r="I52" s="1">
        <v>63</v>
      </c>
      <c r="J52" s="1">
        <v>71</v>
      </c>
      <c r="K52" s="1">
        <v>591</v>
      </c>
      <c r="L52" s="1">
        <v>612</v>
      </c>
      <c r="M52" s="1">
        <v>5198</v>
      </c>
      <c r="N52" s="1">
        <v>4563</v>
      </c>
      <c r="O52" s="1">
        <v>134</v>
      </c>
      <c r="P52" s="1">
        <v>1209</v>
      </c>
      <c r="Q52" s="1">
        <v>1203</v>
      </c>
      <c r="R52" s="1">
        <v>19</v>
      </c>
      <c r="S52" s="1">
        <v>572</v>
      </c>
      <c r="T52" s="1">
        <v>0.26495726495726496</v>
      </c>
      <c r="U52" s="1">
        <v>4.2568908489525912</v>
      </c>
      <c r="V52" s="1" t="s">
        <v>91</v>
      </c>
      <c r="W52" s="1">
        <v>4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144</v>
      </c>
      <c r="AE52" s="1">
        <v>0</v>
      </c>
      <c r="AF52" s="1">
        <v>0</v>
      </c>
      <c r="AG52" s="1">
        <v>23496000</v>
      </c>
    </row>
    <row r="53" spans="1:33">
      <c r="A53" s="1" t="s">
        <v>1</v>
      </c>
      <c r="B53" s="1" t="str">
        <f t="shared" si="0"/>
        <v>ダイエー</v>
      </c>
      <c r="C53" s="12" t="str">
        <f t="shared" si="1"/>
        <v>パ・リーグ</v>
      </c>
      <c r="D53" s="1">
        <v>1998</v>
      </c>
      <c r="E53" s="1">
        <v>3516000</v>
      </c>
      <c r="F53" s="1">
        <v>2163000</v>
      </c>
      <c r="G53" s="1">
        <v>141</v>
      </c>
      <c r="H53" s="1">
        <v>70</v>
      </c>
      <c r="I53" s="1">
        <v>67</v>
      </c>
      <c r="J53" s="1">
        <v>67</v>
      </c>
      <c r="K53" s="1">
        <v>546</v>
      </c>
      <c r="L53" s="1">
        <v>596</v>
      </c>
      <c r="M53" s="1">
        <v>5080</v>
      </c>
      <c r="N53" s="1">
        <v>4425</v>
      </c>
      <c r="O53" s="1">
        <v>100</v>
      </c>
      <c r="P53" s="1">
        <v>1167</v>
      </c>
      <c r="Q53" s="1">
        <v>1186</v>
      </c>
      <c r="R53" s="1">
        <v>3</v>
      </c>
      <c r="S53" s="1">
        <v>533</v>
      </c>
      <c r="T53" s="1">
        <v>0.26372881355932204</v>
      </c>
      <c r="U53" s="1">
        <v>4.0412805391743891</v>
      </c>
      <c r="V53" s="1" t="s">
        <v>91</v>
      </c>
      <c r="W53" s="1">
        <v>3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141</v>
      </c>
      <c r="AE53" s="1">
        <v>0</v>
      </c>
      <c r="AF53" s="1">
        <v>0</v>
      </c>
      <c r="AG53" s="1">
        <v>21664500</v>
      </c>
    </row>
    <row r="54" spans="1:33">
      <c r="A54" s="1" t="s">
        <v>1</v>
      </c>
      <c r="B54" s="1" t="str">
        <f t="shared" si="0"/>
        <v>ダイエー</v>
      </c>
      <c r="C54" s="12" t="str">
        <f t="shared" si="1"/>
        <v>パ・リーグ</v>
      </c>
      <c r="D54" s="1">
        <v>1999</v>
      </c>
      <c r="E54" s="1">
        <v>3832000</v>
      </c>
      <c r="F54" s="1">
        <v>2390000</v>
      </c>
      <c r="G54" s="1">
        <v>141</v>
      </c>
      <c r="H54" s="1">
        <v>68</v>
      </c>
      <c r="I54" s="1">
        <v>78</v>
      </c>
      <c r="J54" s="1">
        <v>54</v>
      </c>
      <c r="K54" s="1">
        <v>563</v>
      </c>
      <c r="L54" s="1">
        <v>553</v>
      </c>
      <c r="M54" s="1">
        <v>5192</v>
      </c>
      <c r="N54" s="1">
        <v>4511</v>
      </c>
      <c r="O54" s="1">
        <v>140</v>
      </c>
      <c r="P54" s="1">
        <v>1161</v>
      </c>
      <c r="Q54" s="1">
        <v>1217</v>
      </c>
      <c r="R54" s="1">
        <v>9</v>
      </c>
      <c r="S54" s="1">
        <v>502</v>
      </c>
      <c r="T54" s="1">
        <v>0.25737087120372421</v>
      </c>
      <c r="U54" s="1">
        <v>3.7032786885245903</v>
      </c>
      <c r="V54" s="1" t="s">
        <v>91</v>
      </c>
      <c r="W54" s="1">
        <v>1</v>
      </c>
      <c r="X54" s="1">
        <v>5</v>
      </c>
      <c r="Y54" s="1">
        <v>2</v>
      </c>
      <c r="Z54" s="1">
        <v>72504</v>
      </c>
      <c r="AA54" s="1">
        <v>0</v>
      </c>
      <c r="AB54" s="1">
        <v>0</v>
      </c>
      <c r="AC54" s="1">
        <v>0</v>
      </c>
      <c r="AD54" s="1">
        <v>146</v>
      </c>
      <c r="AE54" s="1">
        <v>2</v>
      </c>
      <c r="AF54" s="1">
        <v>72504</v>
      </c>
      <c r="AG54" s="1">
        <v>22410500</v>
      </c>
    </row>
    <row r="55" spans="1:33">
      <c r="A55" s="1" t="s">
        <v>1</v>
      </c>
      <c r="B55" s="1" t="str">
        <f t="shared" si="0"/>
        <v>ダイエー</v>
      </c>
      <c r="C55" s="12" t="str">
        <f t="shared" si="1"/>
        <v>パ・リーグ</v>
      </c>
      <c r="D55" s="1">
        <v>2000</v>
      </c>
      <c r="E55" s="1">
        <v>4266000</v>
      </c>
      <c r="F55" s="1">
        <v>2786000</v>
      </c>
      <c r="G55" s="1">
        <v>141</v>
      </c>
      <c r="H55" s="1">
        <v>69</v>
      </c>
      <c r="I55" s="1">
        <v>73</v>
      </c>
      <c r="J55" s="1">
        <v>60</v>
      </c>
      <c r="K55" s="1">
        <v>630</v>
      </c>
      <c r="L55" s="1">
        <v>584</v>
      </c>
      <c r="M55" s="1">
        <v>5218</v>
      </c>
      <c r="N55" s="1">
        <v>4537</v>
      </c>
      <c r="O55" s="1">
        <v>129</v>
      </c>
      <c r="P55" s="1">
        <v>1215</v>
      </c>
      <c r="Q55" s="1">
        <v>1200</v>
      </c>
      <c r="R55" s="1">
        <v>6</v>
      </c>
      <c r="S55" s="1">
        <v>539</v>
      </c>
      <c r="T55" s="1">
        <v>0.26779810447432223</v>
      </c>
      <c r="U55" s="1">
        <v>4.0357737104825295</v>
      </c>
      <c r="V55" s="1" t="s">
        <v>91</v>
      </c>
      <c r="W55" s="1">
        <v>1</v>
      </c>
      <c r="X55" s="1">
        <v>6</v>
      </c>
      <c r="Y55" s="1">
        <v>3</v>
      </c>
      <c r="Z55" s="1">
        <v>110113</v>
      </c>
      <c r="AA55" s="1">
        <v>0</v>
      </c>
      <c r="AB55" s="1">
        <v>0</v>
      </c>
      <c r="AC55" s="1">
        <v>0</v>
      </c>
      <c r="AD55" s="1">
        <v>147</v>
      </c>
      <c r="AE55" s="1">
        <v>3</v>
      </c>
      <c r="AF55" s="1">
        <v>110113</v>
      </c>
      <c r="AG55" s="1">
        <v>22441000</v>
      </c>
    </row>
    <row r="56" spans="1:33">
      <c r="A56" s="1" t="s">
        <v>1</v>
      </c>
      <c r="B56" s="1" t="str">
        <f t="shared" si="0"/>
        <v>ダイエー</v>
      </c>
      <c r="C56" s="12" t="str">
        <f t="shared" si="1"/>
        <v>パ・リーグ</v>
      </c>
      <c r="D56" s="1">
        <v>2001</v>
      </c>
      <c r="E56" s="1">
        <v>4797000</v>
      </c>
      <c r="F56" s="1">
        <v>3087000</v>
      </c>
      <c r="G56" s="1">
        <v>144</v>
      </c>
      <c r="H56" s="1">
        <v>70</v>
      </c>
      <c r="I56" s="1">
        <v>76</v>
      </c>
      <c r="J56" s="1">
        <v>63</v>
      </c>
      <c r="K56" s="1">
        <v>741</v>
      </c>
      <c r="L56" s="1">
        <v>684</v>
      </c>
      <c r="M56" s="1">
        <v>5467</v>
      </c>
      <c r="N56" s="1">
        <v>4861</v>
      </c>
      <c r="O56" s="1">
        <v>203</v>
      </c>
      <c r="P56" s="1">
        <v>1329</v>
      </c>
      <c r="Q56" s="1">
        <v>1249</v>
      </c>
      <c r="R56" s="1">
        <v>10</v>
      </c>
      <c r="S56" s="1">
        <v>625</v>
      </c>
      <c r="T56" s="1">
        <v>0.27340053486936844</v>
      </c>
      <c r="U56" s="1">
        <v>4.4916156507852012</v>
      </c>
      <c r="V56" s="1" t="s">
        <v>91</v>
      </c>
      <c r="W56" s="1">
        <v>2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144</v>
      </c>
      <c r="AE56" s="1">
        <v>0</v>
      </c>
      <c r="AF56" s="1">
        <v>0</v>
      </c>
      <c r="AG56" s="1">
        <v>22923500</v>
      </c>
    </row>
    <row r="57" spans="1:33">
      <c r="A57" s="1" t="s">
        <v>1</v>
      </c>
      <c r="B57" s="1" t="str">
        <f t="shared" si="0"/>
        <v>ダイエー</v>
      </c>
      <c r="C57" s="12" t="str">
        <f t="shared" si="1"/>
        <v>パ・リーグ</v>
      </c>
      <c r="D57" s="1">
        <v>2002</v>
      </c>
      <c r="E57" s="1">
        <v>4555000</v>
      </c>
      <c r="F57" s="1">
        <v>3108000</v>
      </c>
      <c r="G57" s="1">
        <v>142</v>
      </c>
      <c r="H57" s="1">
        <v>71</v>
      </c>
      <c r="I57" s="1">
        <v>73</v>
      </c>
      <c r="J57" s="1">
        <v>65</v>
      </c>
      <c r="K57" s="1">
        <v>630</v>
      </c>
      <c r="L57" s="1">
        <v>578</v>
      </c>
      <c r="M57" s="1">
        <v>5262</v>
      </c>
      <c r="N57" s="1">
        <v>4708</v>
      </c>
      <c r="O57" s="1">
        <v>160</v>
      </c>
      <c r="P57" s="1">
        <v>1258</v>
      </c>
      <c r="Q57" s="1">
        <v>1239</v>
      </c>
      <c r="R57" s="1">
        <v>8</v>
      </c>
      <c r="S57" s="1">
        <v>532</v>
      </c>
      <c r="T57" s="1">
        <v>0.26720475785896347</v>
      </c>
      <c r="U57" s="1">
        <v>3.8561073825503356</v>
      </c>
      <c r="V57" s="1" t="s">
        <v>91</v>
      </c>
      <c r="W57" s="1">
        <v>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142</v>
      </c>
      <c r="AE57" s="1">
        <v>0</v>
      </c>
      <c r="AF57" s="1">
        <v>0</v>
      </c>
      <c r="AG57" s="1">
        <v>22952500</v>
      </c>
    </row>
    <row r="58" spans="1:33">
      <c r="A58" s="1" t="s">
        <v>1</v>
      </c>
      <c r="B58" s="1" t="str">
        <f t="shared" si="0"/>
        <v>ダイエー</v>
      </c>
      <c r="C58" s="12" t="str">
        <f t="shared" si="1"/>
        <v>パ・リーグ</v>
      </c>
      <c r="D58" s="1">
        <v>2003</v>
      </c>
      <c r="E58" s="1">
        <v>4994000</v>
      </c>
      <c r="F58" s="1">
        <v>3228000</v>
      </c>
      <c r="G58" s="1">
        <v>146</v>
      </c>
      <c r="H58" s="1">
        <v>72</v>
      </c>
      <c r="I58" s="1">
        <v>82</v>
      </c>
      <c r="J58" s="1">
        <v>55</v>
      </c>
      <c r="K58" s="1">
        <v>822</v>
      </c>
      <c r="L58" s="1">
        <v>588</v>
      </c>
      <c r="M58" s="1">
        <v>5649</v>
      </c>
      <c r="N58" s="1">
        <v>4926</v>
      </c>
      <c r="O58" s="1">
        <v>154</v>
      </c>
      <c r="P58" s="1">
        <v>1461</v>
      </c>
      <c r="Q58" s="1">
        <v>1264</v>
      </c>
      <c r="R58" s="1">
        <v>3</v>
      </c>
      <c r="S58" s="1">
        <v>554</v>
      </c>
      <c r="T58" s="1">
        <v>0.29658952496954932</v>
      </c>
      <c r="U58" s="1">
        <v>3.9415019762845849</v>
      </c>
      <c r="V58" s="1" t="s">
        <v>91</v>
      </c>
      <c r="W58" s="1">
        <v>1</v>
      </c>
      <c r="X58" s="1">
        <v>8</v>
      </c>
      <c r="Y58" s="1">
        <v>4</v>
      </c>
      <c r="Z58" s="1">
        <v>144502</v>
      </c>
      <c r="AA58" s="1">
        <v>0</v>
      </c>
      <c r="AB58" s="1">
        <v>0</v>
      </c>
      <c r="AC58" s="1">
        <v>0</v>
      </c>
      <c r="AD58" s="1">
        <v>154</v>
      </c>
      <c r="AE58" s="1">
        <v>4</v>
      </c>
      <c r="AF58" s="1">
        <v>144502</v>
      </c>
      <c r="AG58" s="1">
        <v>23664500</v>
      </c>
    </row>
    <row r="59" spans="1:33">
      <c r="A59" s="1" t="s">
        <v>1</v>
      </c>
      <c r="B59" s="1" t="str">
        <f t="shared" si="0"/>
        <v>ダイエー</v>
      </c>
      <c r="C59" s="12" t="str">
        <f t="shared" si="1"/>
        <v>パ・リーグ</v>
      </c>
      <c r="D59" s="1">
        <v>2004</v>
      </c>
      <c r="E59" s="1">
        <v>4820000</v>
      </c>
      <c r="F59" s="1">
        <v>3070000</v>
      </c>
      <c r="G59" s="1">
        <v>138</v>
      </c>
      <c r="H59" s="1">
        <v>69</v>
      </c>
      <c r="I59" s="1">
        <v>77</v>
      </c>
      <c r="J59" s="1">
        <v>52</v>
      </c>
      <c r="K59" s="1">
        <v>739</v>
      </c>
      <c r="L59" s="1">
        <v>651</v>
      </c>
      <c r="M59" s="1">
        <v>5346</v>
      </c>
      <c r="N59" s="1">
        <v>4654</v>
      </c>
      <c r="O59" s="1">
        <v>183</v>
      </c>
      <c r="P59" s="1">
        <v>1359</v>
      </c>
      <c r="Q59" s="1">
        <v>1192</v>
      </c>
      <c r="R59" s="1">
        <v>12</v>
      </c>
      <c r="S59" s="1">
        <v>608</v>
      </c>
      <c r="T59" s="1">
        <v>0.29200687580575851</v>
      </c>
      <c r="U59" s="1">
        <v>4.575250836120401</v>
      </c>
      <c r="V59" s="1" t="s">
        <v>91</v>
      </c>
      <c r="W59" s="1">
        <v>2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138</v>
      </c>
      <c r="AE59" s="1">
        <v>0</v>
      </c>
      <c r="AF59" s="1">
        <v>0</v>
      </c>
      <c r="AG59" s="1">
        <v>24454000</v>
      </c>
    </row>
    <row r="60" spans="1:33">
      <c r="A60" s="1" t="s">
        <v>3</v>
      </c>
      <c r="B60" s="1" t="str">
        <f t="shared" si="0"/>
        <v>ヤクルト</v>
      </c>
      <c r="C60" s="12" t="str">
        <f t="shared" si="1"/>
        <v>セ・リーグ</v>
      </c>
      <c r="D60" s="1">
        <v>1995</v>
      </c>
      <c r="E60" s="1">
        <v>4142000</v>
      </c>
      <c r="F60" s="1">
        <v>2183000</v>
      </c>
      <c r="G60" s="1">
        <v>140</v>
      </c>
      <c r="H60" s="1">
        <v>70</v>
      </c>
      <c r="I60" s="1">
        <v>82</v>
      </c>
      <c r="J60" s="1">
        <v>48</v>
      </c>
      <c r="K60" s="1">
        <v>601</v>
      </c>
      <c r="L60" s="1">
        <v>495</v>
      </c>
      <c r="M60" s="1">
        <v>4875</v>
      </c>
      <c r="N60" s="1">
        <v>4259</v>
      </c>
      <c r="O60" s="1">
        <v>147</v>
      </c>
      <c r="P60" s="1">
        <v>1110</v>
      </c>
      <c r="Q60" s="1">
        <v>1151</v>
      </c>
      <c r="R60" s="1">
        <v>3</v>
      </c>
      <c r="S60" s="1">
        <v>461</v>
      </c>
      <c r="T60" s="1">
        <v>0.26062455975581122</v>
      </c>
      <c r="U60" s="1">
        <v>3.6015625</v>
      </c>
      <c r="V60" s="1" t="s">
        <v>94</v>
      </c>
      <c r="W60" s="1">
        <v>1</v>
      </c>
      <c r="X60" s="1">
        <v>5</v>
      </c>
      <c r="Y60" s="1">
        <v>3</v>
      </c>
      <c r="Z60" s="1">
        <v>98938</v>
      </c>
      <c r="AA60" s="1">
        <v>0</v>
      </c>
      <c r="AB60" s="1">
        <v>0</v>
      </c>
      <c r="AC60" s="1">
        <v>0</v>
      </c>
      <c r="AD60" s="1">
        <v>145</v>
      </c>
      <c r="AE60" s="1">
        <v>3</v>
      </c>
      <c r="AF60" s="1">
        <v>98938</v>
      </c>
      <c r="AG60" s="1">
        <v>21991000</v>
      </c>
    </row>
    <row r="61" spans="1:33">
      <c r="A61" s="1" t="s">
        <v>3</v>
      </c>
      <c r="B61" s="1" t="str">
        <f t="shared" si="0"/>
        <v>ヤクルト</v>
      </c>
      <c r="C61" s="12" t="str">
        <f t="shared" si="1"/>
        <v>セ・リーグ</v>
      </c>
      <c r="D61" s="1">
        <v>1996</v>
      </c>
      <c r="E61" s="1">
        <v>3925000</v>
      </c>
      <c r="F61" s="1">
        <v>1963000</v>
      </c>
      <c r="G61" s="1">
        <v>140</v>
      </c>
      <c r="H61" s="1">
        <v>73</v>
      </c>
      <c r="I61" s="1">
        <v>61</v>
      </c>
      <c r="J61" s="1">
        <v>69</v>
      </c>
      <c r="K61" s="1">
        <v>537</v>
      </c>
      <c r="L61" s="1">
        <v>561</v>
      </c>
      <c r="M61" s="1">
        <v>4975</v>
      </c>
      <c r="N61" s="1">
        <v>4388</v>
      </c>
      <c r="O61" s="1">
        <v>103</v>
      </c>
      <c r="P61" s="1">
        <v>1158</v>
      </c>
      <c r="Q61" s="1">
        <v>1161</v>
      </c>
      <c r="R61" s="1">
        <v>8</v>
      </c>
      <c r="S61" s="1">
        <v>518</v>
      </c>
      <c r="T61" s="1">
        <v>0.26390154968094803</v>
      </c>
      <c r="U61" s="1">
        <v>4.0063019192208538</v>
      </c>
      <c r="V61" s="1" t="s">
        <v>94</v>
      </c>
      <c r="W61" s="1">
        <v>4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140</v>
      </c>
      <c r="AE61" s="1">
        <v>0</v>
      </c>
      <c r="AF61" s="1">
        <v>0</v>
      </c>
      <c r="AG61" s="1">
        <v>21100000</v>
      </c>
    </row>
    <row r="62" spans="1:33">
      <c r="A62" s="1" t="s">
        <v>3</v>
      </c>
      <c r="B62" s="1" t="str">
        <f t="shared" si="0"/>
        <v>ヤクルト</v>
      </c>
      <c r="C62" s="12" t="str">
        <f t="shared" si="1"/>
        <v>セ・リーグ</v>
      </c>
      <c r="D62" s="1">
        <v>1997</v>
      </c>
      <c r="E62" s="1">
        <v>4311000</v>
      </c>
      <c r="F62" s="1">
        <v>2117000</v>
      </c>
      <c r="G62" s="1">
        <v>147</v>
      </c>
      <c r="H62" s="1">
        <v>73</v>
      </c>
      <c r="I62" s="1">
        <v>83</v>
      </c>
      <c r="J62" s="1">
        <v>52</v>
      </c>
      <c r="K62" s="1">
        <v>672</v>
      </c>
      <c r="L62" s="1">
        <v>503</v>
      </c>
      <c r="M62" s="1">
        <v>5390</v>
      </c>
      <c r="N62" s="1">
        <v>4742</v>
      </c>
      <c r="O62" s="1">
        <v>138</v>
      </c>
      <c r="P62" s="1">
        <v>1309</v>
      </c>
      <c r="Q62" s="1">
        <v>1253</v>
      </c>
      <c r="R62" s="1">
        <v>5</v>
      </c>
      <c r="S62" s="1">
        <v>458</v>
      </c>
      <c r="T62" s="1">
        <v>0.27604386334879799</v>
      </c>
      <c r="U62" s="1">
        <v>3.2853347502656747</v>
      </c>
      <c r="V62" s="1" t="s">
        <v>94</v>
      </c>
      <c r="W62" s="1">
        <v>1</v>
      </c>
      <c r="X62" s="1">
        <v>5</v>
      </c>
      <c r="Y62" s="1">
        <v>3</v>
      </c>
      <c r="Z62" s="1">
        <v>98800</v>
      </c>
      <c r="AA62" s="1">
        <v>0</v>
      </c>
      <c r="AB62" s="1">
        <v>0</v>
      </c>
      <c r="AC62" s="1">
        <v>0</v>
      </c>
      <c r="AD62" s="1">
        <v>152</v>
      </c>
      <c r="AE62" s="1">
        <v>3</v>
      </c>
      <c r="AF62" s="1">
        <v>98800</v>
      </c>
      <c r="AG62" s="1">
        <v>23496000</v>
      </c>
    </row>
    <row r="63" spans="1:33">
      <c r="A63" s="1" t="s">
        <v>3</v>
      </c>
      <c r="B63" s="1" t="str">
        <f t="shared" si="0"/>
        <v>ヤクルト</v>
      </c>
      <c r="C63" s="12" t="str">
        <f t="shared" si="1"/>
        <v>セ・リーグ</v>
      </c>
      <c r="D63" s="1">
        <v>1998</v>
      </c>
      <c r="E63" s="1">
        <v>3987000</v>
      </c>
      <c r="F63" s="1">
        <v>1856000</v>
      </c>
      <c r="G63" s="1">
        <v>150</v>
      </c>
      <c r="H63" s="1">
        <v>77</v>
      </c>
      <c r="I63" s="1">
        <v>66</v>
      </c>
      <c r="J63" s="1">
        <v>69</v>
      </c>
      <c r="K63" s="1">
        <v>493</v>
      </c>
      <c r="L63" s="1">
        <v>548</v>
      </c>
      <c r="M63" s="1">
        <v>5062</v>
      </c>
      <c r="N63" s="1">
        <v>4504</v>
      </c>
      <c r="O63" s="1">
        <v>97</v>
      </c>
      <c r="P63" s="1">
        <v>1141</v>
      </c>
      <c r="Q63" s="1">
        <v>1209</v>
      </c>
      <c r="R63" s="1">
        <v>8</v>
      </c>
      <c r="S63" s="1">
        <v>497</v>
      </c>
      <c r="T63" s="1">
        <v>0.25333037300177619</v>
      </c>
      <c r="U63" s="1">
        <v>3.6916093535075651</v>
      </c>
      <c r="V63" s="1" t="s">
        <v>94</v>
      </c>
      <c r="W63" s="1">
        <v>4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150</v>
      </c>
      <c r="AE63" s="1">
        <v>0</v>
      </c>
      <c r="AF63" s="1">
        <v>0</v>
      </c>
      <c r="AG63" s="1">
        <v>21664500</v>
      </c>
    </row>
    <row r="64" spans="1:33">
      <c r="A64" s="1" t="s">
        <v>3</v>
      </c>
      <c r="B64" s="1" t="str">
        <f t="shared" si="0"/>
        <v>ヤクルト</v>
      </c>
      <c r="C64" s="12" t="str">
        <f t="shared" si="1"/>
        <v>セ・リーグ</v>
      </c>
      <c r="D64" s="1">
        <v>1999</v>
      </c>
      <c r="E64" s="1">
        <v>3992500</v>
      </c>
      <c r="F64" s="1">
        <v>1716000</v>
      </c>
      <c r="G64" s="1">
        <v>150</v>
      </c>
      <c r="H64" s="1">
        <v>76</v>
      </c>
      <c r="I64" s="1">
        <v>66</v>
      </c>
      <c r="J64" s="1">
        <v>70</v>
      </c>
      <c r="K64" s="1">
        <v>586</v>
      </c>
      <c r="L64" s="1">
        <v>614</v>
      </c>
      <c r="M64" s="1">
        <v>5171</v>
      </c>
      <c r="N64" s="1">
        <v>4560</v>
      </c>
      <c r="O64" s="1">
        <v>141</v>
      </c>
      <c r="P64" s="1">
        <v>1206</v>
      </c>
      <c r="Q64" s="1">
        <v>1205</v>
      </c>
      <c r="R64" s="1">
        <v>13</v>
      </c>
      <c r="S64" s="1">
        <v>569</v>
      </c>
      <c r="T64" s="1">
        <v>0.26447368421052631</v>
      </c>
      <c r="U64" s="1">
        <v>4.2345644983461961</v>
      </c>
      <c r="V64" s="1" t="s">
        <v>95</v>
      </c>
      <c r="W64" s="1">
        <v>4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150</v>
      </c>
      <c r="AE64" s="1">
        <v>0</v>
      </c>
      <c r="AF64" s="1">
        <v>0</v>
      </c>
      <c r="AG64" s="1">
        <v>22410500</v>
      </c>
    </row>
    <row r="65" spans="1:33">
      <c r="A65" s="1" t="s">
        <v>3</v>
      </c>
      <c r="B65" s="1" t="str">
        <f t="shared" si="0"/>
        <v>ヤクルト</v>
      </c>
      <c r="C65" s="12" t="str">
        <f t="shared" si="1"/>
        <v>セ・リーグ</v>
      </c>
      <c r="D65" s="1">
        <v>2000</v>
      </c>
      <c r="E65" s="1">
        <v>3662500</v>
      </c>
      <c r="F65" s="1">
        <v>1595000</v>
      </c>
      <c r="G65" s="1">
        <v>152</v>
      </c>
      <c r="H65" s="1">
        <v>80</v>
      </c>
      <c r="I65" s="1">
        <v>66</v>
      </c>
      <c r="J65" s="1">
        <v>69</v>
      </c>
      <c r="K65" s="1">
        <v>581</v>
      </c>
      <c r="L65" s="1">
        <v>515</v>
      </c>
      <c r="M65" s="1">
        <v>5208</v>
      </c>
      <c r="N65" s="1">
        <v>4612</v>
      </c>
      <c r="O65" s="1">
        <v>137</v>
      </c>
      <c r="P65" s="1">
        <v>1217</v>
      </c>
      <c r="Q65" s="1">
        <v>1209</v>
      </c>
      <c r="R65" s="1">
        <v>13</v>
      </c>
      <c r="S65" s="1">
        <v>488</v>
      </c>
      <c r="T65" s="1">
        <v>0.26387684301821335</v>
      </c>
      <c r="U65" s="1">
        <v>3.6197802197802198</v>
      </c>
      <c r="V65" s="1" t="s">
        <v>95</v>
      </c>
      <c r="W65" s="1">
        <v>4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152</v>
      </c>
      <c r="AE65" s="1">
        <v>0</v>
      </c>
      <c r="AF65" s="1">
        <v>0</v>
      </c>
      <c r="AG65" s="1">
        <v>22441000</v>
      </c>
    </row>
    <row r="66" spans="1:33">
      <c r="A66" s="1" t="s">
        <v>3</v>
      </c>
      <c r="B66" s="1" t="str">
        <f t="shared" ref="B66:B129" si="2">VLOOKUP(A66,球団,2,FALSE)</f>
        <v>ヤクルト</v>
      </c>
      <c r="C66" s="12" t="str">
        <f t="shared" ref="C66:C129" si="3">VLOOKUP(A66,球団, 3, FALSE)</f>
        <v>セ・リーグ</v>
      </c>
      <c r="D66" s="1">
        <v>2001</v>
      </c>
      <c r="E66" s="1">
        <v>3874500</v>
      </c>
      <c r="F66" s="1">
        <v>1860000</v>
      </c>
      <c r="G66" s="1">
        <v>153</v>
      </c>
      <c r="H66" s="1">
        <v>75</v>
      </c>
      <c r="I66" s="1">
        <v>76</v>
      </c>
      <c r="J66" s="1">
        <v>58</v>
      </c>
      <c r="K66" s="1">
        <v>645</v>
      </c>
      <c r="L66" s="1">
        <v>531</v>
      </c>
      <c r="M66" s="1">
        <v>5426</v>
      </c>
      <c r="N66" s="1">
        <v>4752</v>
      </c>
      <c r="O66" s="1">
        <v>148</v>
      </c>
      <c r="P66" s="1">
        <v>1301</v>
      </c>
      <c r="Q66" s="1">
        <v>1256</v>
      </c>
      <c r="R66" s="1">
        <v>7</v>
      </c>
      <c r="S66" s="1">
        <v>481</v>
      </c>
      <c r="T66" s="1">
        <v>0.27377946127946129</v>
      </c>
      <c r="U66" s="1">
        <v>3.4402649006622514</v>
      </c>
      <c r="V66" s="1" t="s">
        <v>95</v>
      </c>
      <c r="W66" s="1">
        <v>1</v>
      </c>
      <c r="X66" s="1">
        <v>5</v>
      </c>
      <c r="Y66" s="1">
        <v>3</v>
      </c>
      <c r="Z66" s="1">
        <v>95156</v>
      </c>
      <c r="AA66" s="1">
        <v>0</v>
      </c>
      <c r="AB66" s="1">
        <v>0</v>
      </c>
      <c r="AC66" s="1">
        <v>0</v>
      </c>
      <c r="AD66" s="1">
        <v>158</v>
      </c>
      <c r="AE66" s="1">
        <v>3</v>
      </c>
      <c r="AF66" s="1">
        <v>95156</v>
      </c>
      <c r="AG66" s="1">
        <v>22923500</v>
      </c>
    </row>
    <row r="67" spans="1:33">
      <c r="A67" s="1" t="s">
        <v>3</v>
      </c>
      <c r="B67" s="1" t="str">
        <f t="shared" si="2"/>
        <v>ヤクルト</v>
      </c>
      <c r="C67" s="12" t="str">
        <f t="shared" si="3"/>
        <v>セ・リーグ</v>
      </c>
      <c r="D67" s="1">
        <v>2002</v>
      </c>
      <c r="E67" s="1">
        <v>3984500</v>
      </c>
      <c r="F67" s="1">
        <v>1797000</v>
      </c>
      <c r="G67" s="1">
        <v>152</v>
      </c>
      <c r="H67" s="1">
        <v>75</v>
      </c>
      <c r="I67" s="1">
        <v>74</v>
      </c>
      <c r="J67" s="1">
        <v>62</v>
      </c>
      <c r="K67" s="1">
        <v>554</v>
      </c>
      <c r="L67" s="1">
        <v>528</v>
      </c>
      <c r="M67" s="1">
        <v>5327</v>
      </c>
      <c r="N67" s="1">
        <v>4828</v>
      </c>
      <c r="O67" s="1">
        <v>142</v>
      </c>
      <c r="P67" s="1">
        <v>1271</v>
      </c>
      <c r="Q67" s="1">
        <v>1266</v>
      </c>
      <c r="R67" s="1">
        <v>7</v>
      </c>
      <c r="S67" s="1">
        <v>479</v>
      </c>
      <c r="T67" s="1">
        <v>0.2632560066280033</v>
      </c>
      <c r="U67" s="1">
        <v>3.3989487516425756</v>
      </c>
      <c r="V67" s="1" t="s">
        <v>95</v>
      </c>
      <c r="W67" s="1">
        <v>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152</v>
      </c>
      <c r="AE67" s="1">
        <v>0</v>
      </c>
      <c r="AF67" s="1">
        <v>0</v>
      </c>
      <c r="AG67" s="1">
        <v>22952500</v>
      </c>
    </row>
    <row r="68" spans="1:33">
      <c r="A68" s="1" t="s">
        <v>3</v>
      </c>
      <c r="B68" s="1" t="str">
        <f t="shared" si="2"/>
        <v>ヤクルト</v>
      </c>
      <c r="C68" s="12" t="str">
        <f t="shared" si="3"/>
        <v>セ・リーグ</v>
      </c>
      <c r="D68" s="1">
        <v>2003</v>
      </c>
      <c r="E68" s="1">
        <v>3926000</v>
      </c>
      <c r="F68" s="1">
        <v>1741000</v>
      </c>
      <c r="G68" s="1">
        <v>154</v>
      </c>
      <c r="H68" s="1">
        <v>81</v>
      </c>
      <c r="I68" s="1">
        <v>71</v>
      </c>
      <c r="J68" s="1">
        <v>66</v>
      </c>
      <c r="K68" s="1">
        <v>683</v>
      </c>
      <c r="L68" s="1">
        <v>630</v>
      </c>
      <c r="M68" s="1">
        <v>5401</v>
      </c>
      <c r="N68" s="1">
        <v>4843</v>
      </c>
      <c r="O68" s="1">
        <v>159</v>
      </c>
      <c r="P68" s="1">
        <v>1370</v>
      </c>
      <c r="Q68" s="1">
        <v>1251</v>
      </c>
      <c r="R68" s="1">
        <v>5</v>
      </c>
      <c r="S68" s="1">
        <v>575</v>
      </c>
      <c r="T68" s="1">
        <v>0.28288251084038818</v>
      </c>
      <c r="U68" s="1">
        <v>4.1311868014901547</v>
      </c>
      <c r="V68" s="1" t="s">
        <v>95</v>
      </c>
      <c r="W68" s="1">
        <v>3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154</v>
      </c>
      <c r="AE68" s="1">
        <v>0</v>
      </c>
      <c r="AF68" s="1">
        <v>0</v>
      </c>
      <c r="AG68" s="1">
        <v>23664500</v>
      </c>
    </row>
    <row r="69" spans="1:33">
      <c r="A69" s="1" t="s">
        <v>3</v>
      </c>
      <c r="B69" s="1" t="str">
        <f t="shared" si="2"/>
        <v>ヤクルト</v>
      </c>
      <c r="C69" s="12" t="str">
        <f t="shared" si="3"/>
        <v>セ・リーグ</v>
      </c>
      <c r="D69" s="1">
        <v>2004</v>
      </c>
      <c r="E69" s="1">
        <v>4030500</v>
      </c>
      <c r="F69" s="1">
        <v>1686000</v>
      </c>
      <c r="G69" s="1">
        <v>154</v>
      </c>
      <c r="H69" s="1">
        <v>79</v>
      </c>
      <c r="I69" s="1">
        <v>72</v>
      </c>
      <c r="J69" s="1">
        <v>64</v>
      </c>
      <c r="K69" s="1">
        <v>618</v>
      </c>
      <c r="L69" s="1">
        <v>691</v>
      </c>
      <c r="M69" s="1">
        <v>5257</v>
      </c>
      <c r="N69" s="1">
        <v>4770</v>
      </c>
      <c r="O69" s="1">
        <v>181</v>
      </c>
      <c r="P69" s="1">
        <v>1314</v>
      </c>
      <c r="Q69" s="1">
        <v>1223</v>
      </c>
      <c r="R69" s="1">
        <v>4</v>
      </c>
      <c r="S69" s="1">
        <v>640</v>
      </c>
      <c r="T69" s="1">
        <v>0.27547169811320754</v>
      </c>
      <c r="U69" s="1">
        <v>4.7046011434794446</v>
      </c>
      <c r="V69" s="1" t="s">
        <v>95</v>
      </c>
      <c r="W69" s="1">
        <v>2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154</v>
      </c>
      <c r="AE69" s="1">
        <v>0</v>
      </c>
      <c r="AF69" s="1">
        <v>0</v>
      </c>
      <c r="AG69" s="1">
        <v>24454000</v>
      </c>
    </row>
    <row r="70" spans="1:33">
      <c r="A70" s="1" t="s">
        <v>3</v>
      </c>
      <c r="B70" s="1" t="str">
        <f t="shared" si="2"/>
        <v>ヤクルト</v>
      </c>
      <c r="C70" s="12" t="str">
        <f t="shared" si="3"/>
        <v>セ・リーグ</v>
      </c>
      <c r="D70" s="1">
        <v>2005</v>
      </c>
      <c r="E70" s="1">
        <v>3017344</v>
      </c>
      <c r="F70" s="1">
        <v>1307731</v>
      </c>
      <c r="G70" s="1">
        <v>155</v>
      </c>
      <c r="H70" s="1">
        <v>80</v>
      </c>
      <c r="I70" s="1">
        <v>71</v>
      </c>
      <c r="J70" s="1">
        <v>73</v>
      </c>
      <c r="K70" s="1">
        <v>591</v>
      </c>
      <c r="L70" s="1">
        <v>596</v>
      </c>
      <c r="M70" s="1">
        <v>5523</v>
      </c>
      <c r="N70" s="1">
        <v>5033</v>
      </c>
      <c r="O70" s="1">
        <v>128</v>
      </c>
      <c r="P70" s="1">
        <v>1389</v>
      </c>
      <c r="Q70" s="1">
        <v>1292</v>
      </c>
      <c r="R70" s="1">
        <v>3</v>
      </c>
      <c r="S70" s="1">
        <v>575</v>
      </c>
      <c r="T70" s="1">
        <v>0.27597854162527319</v>
      </c>
      <c r="U70" s="1">
        <v>4.0023201856148489</v>
      </c>
      <c r="V70" s="1" t="s">
        <v>95</v>
      </c>
      <c r="W70" s="1">
        <v>4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155</v>
      </c>
      <c r="AE70" s="1">
        <v>0</v>
      </c>
      <c r="AF70" s="1">
        <v>0</v>
      </c>
      <c r="AG70" s="1">
        <v>19924613</v>
      </c>
    </row>
    <row r="71" spans="1:33">
      <c r="A71" s="1" t="s">
        <v>3</v>
      </c>
      <c r="B71" s="1" t="str">
        <f t="shared" si="2"/>
        <v>ヤクルト</v>
      </c>
      <c r="C71" s="12" t="str">
        <f t="shared" si="3"/>
        <v>セ・リーグ</v>
      </c>
      <c r="D71" s="1">
        <v>2006</v>
      </c>
      <c r="E71" s="1">
        <v>3191191</v>
      </c>
      <c r="F71" s="1">
        <v>1315389</v>
      </c>
      <c r="G71" s="1">
        <v>160</v>
      </c>
      <c r="H71" s="1">
        <v>85</v>
      </c>
      <c r="I71" s="1">
        <v>70</v>
      </c>
      <c r="J71" s="1">
        <v>73</v>
      </c>
      <c r="K71" s="1">
        <v>669</v>
      </c>
      <c r="L71" s="1">
        <v>642</v>
      </c>
      <c r="M71" s="1">
        <v>5576</v>
      </c>
      <c r="N71" s="1">
        <v>5005</v>
      </c>
      <c r="O71" s="1">
        <v>161</v>
      </c>
      <c r="P71" s="1">
        <v>1346</v>
      </c>
      <c r="Q71" s="1">
        <v>1295</v>
      </c>
      <c r="R71" s="1">
        <v>6</v>
      </c>
      <c r="S71" s="1">
        <v>567</v>
      </c>
      <c r="T71" s="1">
        <v>0.26893106893106894</v>
      </c>
      <c r="U71" s="1">
        <v>3.9344641480339244</v>
      </c>
      <c r="V71" s="1" t="s">
        <v>96</v>
      </c>
      <c r="W71" s="1">
        <v>3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160</v>
      </c>
      <c r="AE71" s="1">
        <v>0</v>
      </c>
      <c r="AF71" s="1">
        <v>0</v>
      </c>
      <c r="AG71" s="1">
        <v>20406958</v>
      </c>
    </row>
    <row r="72" spans="1:33">
      <c r="A72" s="1" t="s">
        <v>3</v>
      </c>
      <c r="B72" s="1" t="str">
        <f t="shared" si="2"/>
        <v>ヤクルト</v>
      </c>
      <c r="C72" s="12" t="str">
        <f t="shared" si="3"/>
        <v>セ・リーグ</v>
      </c>
      <c r="D72" s="1">
        <v>2007</v>
      </c>
      <c r="E72" s="1">
        <v>3248653</v>
      </c>
      <c r="F72" s="1">
        <v>1333231</v>
      </c>
      <c r="G72" s="1">
        <v>155</v>
      </c>
      <c r="H72" s="1">
        <v>77</v>
      </c>
      <c r="I72" s="1">
        <v>60</v>
      </c>
      <c r="J72" s="1">
        <v>84</v>
      </c>
      <c r="K72" s="1">
        <v>596</v>
      </c>
      <c r="L72" s="1">
        <v>623</v>
      </c>
      <c r="M72" s="1">
        <v>5435</v>
      </c>
      <c r="N72" s="1">
        <v>4796</v>
      </c>
      <c r="O72" s="1">
        <v>139</v>
      </c>
      <c r="P72" s="1">
        <v>1289</v>
      </c>
      <c r="Q72" s="1">
        <v>1253</v>
      </c>
      <c r="R72" s="1">
        <v>14</v>
      </c>
      <c r="S72" s="1">
        <v>569</v>
      </c>
      <c r="T72" s="1">
        <v>0.26876563803169307</v>
      </c>
      <c r="U72" s="1">
        <v>4.0718261330506227</v>
      </c>
      <c r="V72" s="1" t="s">
        <v>96</v>
      </c>
      <c r="W72" s="1">
        <v>6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155</v>
      </c>
      <c r="AE72" s="1">
        <v>0</v>
      </c>
      <c r="AF72" s="1">
        <v>0</v>
      </c>
      <c r="AG72" s="1">
        <v>21187029</v>
      </c>
    </row>
    <row r="73" spans="1:33">
      <c r="A73" s="1" t="s">
        <v>3</v>
      </c>
      <c r="B73" s="1" t="str">
        <f t="shared" si="2"/>
        <v>ヤクルト</v>
      </c>
      <c r="C73" s="12" t="str">
        <f t="shared" si="3"/>
        <v>セ・リーグ</v>
      </c>
      <c r="D73" s="1">
        <v>2008</v>
      </c>
      <c r="E73" s="1">
        <v>3331713</v>
      </c>
      <c r="F73" s="1">
        <v>1281714</v>
      </c>
      <c r="G73" s="1">
        <v>154</v>
      </c>
      <c r="H73" s="1">
        <v>81</v>
      </c>
      <c r="I73" s="1">
        <v>66</v>
      </c>
      <c r="J73" s="1">
        <v>74</v>
      </c>
      <c r="K73" s="1">
        <v>583</v>
      </c>
      <c r="L73" s="1">
        <v>569</v>
      </c>
      <c r="M73" s="1">
        <v>5448</v>
      </c>
      <c r="N73" s="1">
        <v>4762</v>
      </c>
      <c r="O73" s="1">
        <v>83</v>
      </c>
      <c r="P73" s="1">
        <v>1265</v>
      </c>
      <c r="Q73" s="1">
        <v>1273</v>
      </c>
      <c r="R73" s="1">
        <v>7</v>
      </c>
      <c r="S73" s="1">
        <v>530</v>
      </c>
      <c r="T73" s="1">
        <v>0.26564468710625788</v>
      </c>
      <c r="U73" s="1">
        <v>3.740198640878202</v>
      </c>
      <c r="V73" s="1" t="s">
        <v>97</v>
      </c>
      <c r="W73" s="1">
        <v>5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154</v>
      </c>
      <c r="AE73" s="1">
        <v>0</v>
      </c>
      <c r="AF73" s="1">
        <v>0</v>
      </c>
      <c r="AG73" s="1">
        <v>21638197</v>
      </c>
    </row>
    <row r="74" spans="1:33">
      <c r="A74" s="1" t="s">
        <v>3</v>
      </c>
      <c r="B74" s="1" t="str">
        <f t="shared" si="2"/>
        <v>ヤクルト</v>
      </c>
      <c r="C74" s="12" t="str">
        <f t="shared" si="3"/>
        <v>セ・リーグ</v>
      </c>
      <c r="D74" s="1">
        <v>2009</v>
      </c>
      <c r="E74" s="1">
        <v>3383861</v>
      </c>
      <c r="F74" s="1">
        <v>1332366</v>
      </c>
      <c r="G74" s="1">
        <v>151</v>
      </c>
      <c r="H74" s="1">
        <v>78</v>
      </c>
      <c r="I74" s="1">
        <v>71</v>
      </c>
      <c r="J74" s="1">
        <v>72</v>
      </c>
      <c r="K74" s="1">
        <v>548</v>
      </c>
      <c r="L74" s="1">
        <v>606</v>
      </c>
      <c r="M74" s="1">
        <v>5402</v>
      </c>
      <c r="N74" s="1">
        <v>4777</v>
      </c>
      <c r="O74" s="1">
        <v>116</v>
      </c>
      <c r="P74" s="1">
        <v>1239</v>
      </c>
      <c r="Q74" s="1">
        <v>1276</v>
      </c>
      <c r="R74" s="1">
        <v>5</v>
      </c>
      <c r="S74" s="1">
        <v>563</v>
      </c>
      <c r="T74" s="1">
        <v>0.25936780406112625</v>
      </c>
      <c r="U74" s="1">
        <v>3.9658231150534831</v>
      </c>
      <c r="V74" s="1" t="s">
        <v>97</v>
      </c>
      <c r="W74" s="1">
        <v>3</v>
      </c>
      <c r="X74" s="1">
        <v>0</v>
      </c>
      <c r="Y74" s="1">
        <v>0</v>
      </c>
      <c r="Z74" s="1">
        <v>0</v>
      </c>
      <c r="AA74" s="1">
        <v>3</v>
      </c>
      <c r="AB74" s="1">
        <v>0</v>
      </c>
      <c r="AC74" s="1">
        <v>0</v>
      </c>
      <c r="AD74" s="1">
        <v>154</v>
      </c>
      <c r="AE74" s="1">
        <v>0</v>
      </c>
      <c r="AF74" s="1">
        <v>0</v>
      </c>
      <c r="AG74" s="1">
        <v>22399679</v>
      </c>
    </row>
    <row r="75" spans="1:33">
      <c r="A75" s="1" t="s">
        <v>3</v>
      </c>
      <c r="B75" s="1" t="str">
        <f t="shared" si="2"/>
        <v>ヤクルト</v>
      </c>
      <c r="C75" s="12" t="str">
        <f t="shared" si="3"/>
        <v>セ・リーグ</v>
      </c>
      <c r="D75" s="1">
        <v>2010</v>
      </c>
      <c r="E75" s="1">
        <v>3300021</v>
      </c>
      <c r="F75" s="1">
        <v>1332928</v>
      </c>
      <c r="G75" s="1">
        <v>152</v>
      </c>
      <c r="H75" s="1">
        <v>78</v>
      </c>
      <c r="I75" s="1">
        <v>72</v>
      </c>
      <c r="J75" s="1">
        <v>68</v>
      </c>
      <c r="K75" s="1">
        <v>617</v>
      </c>
      <c r="L75" s="1">
        <v>621</v>
      </c>
      <c r="M75" s="1">
        <v>5582</v>
      </c>
      <c r="N75" s="1">
        <v>4857</v>
      </c>
      <c r="O75" s="1">
        <v>124</v>
      </c>
      <c r="P75" s="1">
        <v>1304</v>
      </c>
      <c r="Q75" s="1">
        <v>1284</v>
      </c>
      <c r="R75" s="1">
        <v>9</v>
      </c>
      <c r="S75" s="1">
        <v>551</v>
      </c>
      <c r="T75" s="1">
        <v>0.26847848466131358</v>
      </c>
      <c r="U75" s="1">
        <v>3.8531468531468533</v>
      </c>
      <c r="V75" s="1" t="s">
        <v>97</v>
      </c>
      <c r="W75" s="1">
        <v>4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152</v>
      </c>
      <c r="AE75" s="1">
        <v>0</v>
      </c>
      <c r="AF75" s="1">
        <v>0</v>
      </c>
      <c r="AG75" s="1">
        <v>22141003</v>
      </c>
    </row>
    <row r="76" spans="1:33">
      <c r="A76" s="1" t="s">
        <v>3</v>
      </c>
      <c r="B76" s="1" t="str">
        <f t="shared" si="2"/>
        <v>ヤクルト</v>
      </c>
      <c r="C76" s="12" t="str">
        <f t="shared" si="3"/>
        <v>セ・リーグ</v>
      </c>
      <c r="D76" s="1">
        <v>2011</v>
      </c>
      <c r="E76" s="1">
        <v>3161635</v>
      </c>
      <c r="F76" s="1">
        <v>1348259</v>
      </c>
      <c r="G76" s="1">
        <v>149</v>
      </c>
      <c r="H76" s="1">
        <v>73</v>
      </c>
      <c r="I76" s="1">
        <v>70</v>
      </c>
      <c r="J76" s="1">
        <v>59</v>
      </c>
      <c r="K76" s="1">
        <v>484</v>
      </c>
      <c r="L76" s="1">
        <v>504</v>
      </c>
      <c r="M76" s="1">
        <v>5321</v>
      </c>
      <c r="N76" s="1">
        <v>4645</v>
      </c>
      <c r="O76" s="1">
        <v>85</v>
      </c>
      <c r="P76" s="1">
        <v>1132</v>
      </c>
      <c r="Q76" s="1">
        <v>1266</v>
      </c>
      <c r="R76" s="1">
        <v>3</v>
      </c>
      <c r="S76" s="1">
        <v>475</v>
      </c>
      <c r="T76" s="1">
        <v>0.24370290635091496</v>
      </c>
      <c r="U76" s="1">
        <v>3.3741120757695344</v>
      </c>
      <c r="V76" s="1" t="s">
        <v>98</v>
      </c>
      <c r="W76" s="1">
        <v>2</v>
      </c>
      <c r="X76" s="1">
        <v>0</v>
      </c>
      <c r="Y76" s="1">
        <v>0</v>
      </c>
      <c r="Z76" s="1">
        <v>0</v>
      </c>
      <c r="AA76" s="1">
        <v>8</v>
      </c>
      <c r="AB76" s="1">
        <v>3</v>
      </c>
      <c r="AC76" s="1">
        <v>96174</v>
      </c>
      <c r="AD76" s="1">
        <v>157</v>
      </c>
      <c r="AE76" s="1">
        <v>3</v>
      </c>
      <c r="AF76" s="1">
        <v>96174</v>
      </c>
      <c r="AG76" s="1">
        <v>21570196</v>
      </c>
    </row>
    <row r="77" spans="1:33">
      <c r="A77" s="1" t="s">
        <v>3</v>
      </c>
      <c r="B77" s="1" t="str">
        <f t="shared" si="2"/>
        <v>ヤクルト</v>
      </c>
      <c r="C77" s="12" t="str">
        <f t="shared" si="3"/>
        <v>セ・リーグ</v>
      </c>
      <c r="D77" s="1">
        <v>2012</v>
      </c>
      <c r="E77" s="1">
        <v>3262157</v>
      </c>
      <c r="F77" s="1">
        <v>1322678</v>
      </c>
      <c r="G77" s="1">
        <v>153</v>
      </c>
      <c r="H77" s="1">
        <v>77</v>
      </c>
      <c r="I77" s="1">
        <v>68</v>
      </c>
      <c r="J77" s="1">
        <v>65</v>
      </c>
      <c r="K77" s="1">
        <v>499</v>
      </c>
      <c r="L77" s="1">
        <v>514</v>
      </c>
      <c r="M77" s="1">
        <v>5367</v>
      </c>
      <c r="N77" s="1">
        <v>4698</v>
      </c>
      <c r="O77" s="1">
        <v>90</v>
      </c>
      <c r="P77" s="1">
        <v>1219</v>
      </c>
      <c r="Q77" s="1">
        <v>1269</v>
      </c>
      <c r="R77" s="1">
        <v>5</v>
      </c>
      <c r="S77" s="1">
        <v>476</v>
      </c>
      <c r="T77" s="1">
        <v>0.25947211579395485</v>
      </c>
      <c r="U77" s="1">
        <v>3.3714585519412381</v>
      </c>
      <c r="V77" s="1" t="s">
        <v>98</v>
      </c>
      <c r="W77" s="1">
        <v>3</v>
      </c>
      <c r="X77" s="1">
        <v>0</v>
      </c>
      <c r="Y77" s="1">
        <v>0</v>
      </c>
      <c r="Z77" s="1">
        <v>0</v>
      </c>
      <c r="AA77" s="1">
        <v>3</v>
      </c>
      <c r="AB77" s="1">
        <v>0</v>
      </c>
      <c r="AC77" s="1">
        <v>0</v>
      </c>
      <c r="AD77" s="1">
        <v>156</v>
      </c>
      <c r="AE77" s="1">
        <v>0</v>
      </c>
      <c r="AF77" s="1">
        <v>0</v>
      </c>
      <c r="AG77" s="1">
        <v>21370226</v>
      </c>
    </row>
    <row r="78" spans="1:33">
      <c r="A78" s="1" t="s">
        <v>3</v>
      </c>
      <c r="B78" s="1" t="str">
        <f t="shared" si="2"/>
        <v>ヤクルト</v>
      </c>
      <c r="C78" s="12" t="str">
        <f t="shared" si="3"/>
        <v>セ・リーグ</v>
      </c>
      <c r="D78" s="1">
        <v>2013</v>
      </c>
      <c r="E78" s="1">
        <v>3380660</v>
      </c>
      <c r="F78" s="1">
        <v>1432695</v>
      </c>
      <c r="G78" s="1">
        <v>149</v>
      </c>
      <c r="H78" s="1">
        <v>74</v>
      </c>
      <c r="I78" s="1">
        <v>57</v>
      </c>
      <c r="J78" s="1">
        <v>83</v>
      </c>
      <c r="K78" s="1">
        <v>577</v>
      </c>
      <c r="L78" s="1">
        <v>682</v>
      </c>
      <c r="M78" s="1">
        <v>5542</v>
      </c>
      <c r="N78" s="1">
        <v>4826</v>
      </c>
      <c r="O78" s="1">
        <v>134</v>
      </c>
      <c r="P78" s="1">
        <v>1220</v>
      </c>
      <c r="Q78" s="1">
        <v>1281</v>
      </c>
      <c r="R78" s="1">
        <v>13</v>
      </c>
      <c r="S78" s="1">
        <v>610</v>
      </c>
      <c r="T78" s="1">
        <v>0.25279734769995854</v>
      </c>
      <c r="U78" s="1">
        <v>4.2712655601659755</v>
      </c>
      <c r="V78" s="1" t="s">
        <v>98</v>
      </c>
      <c r="W78" s="1">
        <v>6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149</v>
      </c>
      <c r="AE78" s="1">
        <v>0</v>
      </c>
      <c r="AF78" s="1">
        <v>0</v>
      </c>
      <c r="AG78" s="1">
        <v>22047491</v>
      </c>
    </row>
    <row r="79" spans="1:33">
      <c r="A79" s="1" t="s">
        <v>3</v>
      </c>
      <c r="B79" s="1" t="str">
        <f t="shared" si="2"/>
        <v>ヤクルト</v>
      </c>
      <c r="C79" s="12" t="str">
        <f t="shared" si="3"/>
        <v>セ・リーグ</v>
      </c>
      <c r="D79" s="1">
        <v>2014</v>
      </c>
      <c r="E79" s="1">
        <v>3520162</v>
      </c>
      <c r="F79" s="1">
        <v>1438775</v>
      </c>
      <c r="G79" s="1">
        <v>156</v>
      </c>
      <c r="H79" s="1">
        <v>79</v>
      </c>
      <c r="I79" s="1">
        <v>60</v>
      </c>
      <c r="J79" s="1">
        <v>81</v>
      </c>
      <c r="K79" s="1">
        <v>669</v>
      </c>
      <c r="L79" s="1">
        <v>721</v>
      </c>
      <c r="M79" s="1">
        <v>5679</v>
      </c>
      <c r="N79" s="1">
        <v>5044</v>
      </c>
      <c r="O79" s="1">
        <v>140</v>
      </c>
      <c r="P79" s="1">
        <v>1405</v>
      </c>
      <c r="Q79" s="1">
        <v>1285</v>
      </c>
      <c r="R79" s="1">
        <v>9</v>
      </c>
      <c r="S79" s="1">
        <v>665</v>
      </c>
      <c r="T79" s="1">
        <v>0.27854877081681206</v>
      </c>
      <c r="U79" s="1">
        <v>4.6467391304347823</v>
      </c>
      <c r="V79" s="1" t="s">
        <v>98</v>
      </c>
      <c r="W79" s="1">
        <v>6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156</v>
      </c>
      <c r="AE79" s="1">
        <v>0</v>
      </c>
      <c r="AF79" s="1">
        <v>0</v>
      </c>
      <c r="AG79" s="1">
        <v>22859351</v>
      </c>
    </row>
    <row r="80" spans="1:33">
      <c r="A80" s="1" t="s">
        <v>3</v>
      </c>
      <c r="B80" s="1" t="str">
        <f t="shared" si="2"/>
        <v>ヤクルト</v>
      </c>
      <c r="C80" s="12" t="str">
        <f t="shared" si="3"/>
        <v>セ・リーグ</v>
      </c>
      <c r="D80" s="1">
        <v>2015</v>
      </c>
      <c r="E80" s="1">
        <v>4012562</v>
      </c>
      <c r="F80" s="1">
        <v>1657511</v>
      </c>
      <c r="G80" s="1">
        <v>152</v>
      </c>
      <c r="H80" s="1">
        <v>79</v>
      </c>
      <c r="I80" s="1">
        <v>76</v>
      </c>
      <c r="J80" s="1">
        <v>65</v>
      </c>
      <c r="K80" s="1">
        <v>574</v>
      </c>
      <c r="L80" s="1">
        <v>518</v>
      </c>
      <c r="M80" s="1">
        <v>5437</v>
      </c>
      <c r="N80" s="1">
        <v>4828</v>
      </c>
      <c r="O80" s="1">
        <v>107</v>
      </c>
      <c r="P80" s="1">
        <v>1243</v>
      </c>
      <c r="Q80" s="1">
        <v>1274</v>
      </c>
      <c r="R80" s="1">
        <v>4</v>
      </c>
      <c r="S80" s="1">
        <v>468</v>
      </c>
      <c r="T80" s="1">
        <v>0.25745650372825185</v>
      </c>
      <c r="U80" s="1">
        <v>3.3026659696811289</v>
      </c>
      <c r="V80" s="1" t="s">
        <v>99</v>
      </c>
      <c r="W80" s="1">
        <v>1</v>
      </c>
      <c r="X80" s="1">
        <v>5</v>
      </c>
      <c r="Y80" s="1">
        <v>3</v>
      </c>
      <c r="Z80" s="1">
        <v>93564</v>
      </c>
      <c r="AA80" s="1">
        <v>4</v>
      </c>
      <c r="AB80" s="1">
        <v>4</v>
      </c>
      <c r="AC80" s="1">
        <v>129916</v>
      </c>
      <c r="AD80" s="1">
        <v>161</v>
      </c>
      <c r="AE80" s="1">
        <v>7</v>
      </c>
      <c r="AF80" s="1">
        <v>223480</v>
      </c>
      <c r="AG80" s="1">
        <v>24236920</v>
      </c>
    </row>
    <row r="81" spans="1:33">
      <c r="A81" s="1" t="s">
        <v>3</v>
      </c>
      <c r="B81" s="1" t="str">
        <f t="shared" si="2"/>
        <v>ヤクルト</v>
      </c>
      <c r="C81" s="12" t="str">
        <f t="shared" si="3"/>
        <v>セ・リーグ</v>
      </c>
      <c r="D81" s="1">
        <v>2016</v>
      </c>
      <c r="E81" s="1">
        <v>4100393</v>
      </c>
      <c r="F81" s="1">
        <v>1779460</v>
      </c>
      <c r="G81" s="1">
        <v>148</v>
      </c>
      <c r="H81" s="1">
        <v>73</v>
      </c>
      <c r="I81" s="1">
        <v>64</v>
      </c>
      <c r="J81" s="1">
        <v>78</v>
      </c>
      <c r="K81" s="1">
        <v>594</v>
      </c>
      <c r="L81" s="1">
        <v>694</v>
      </c>
      <c r="M81" s="1">
        <v>5513</v>
      </c>
      <c r="N81" s="1">
        <v>4830</v>
      </c>
      <c r="O81" s="1">
        <v>113</v>
      </c>
      <c r="P81" s="1">
        <v>1234</v>
      </c>
      <c r="Q81" s="1">
        <v>1259</v>
      </c>
      <c r="R81" s="1">
        <v>5</v>
      </c>
      <c r="S81" s="1">
        <v>663</v>
      </c>
      <c r="T81" s="1">
        <v>0.25548654244306418</v>
      </c>
      <c r="U81" s="1">
        <v>4.7332099418297195</v>
      </c>
      <c r="V81" s="1" t="s">
        <v>99</v>
      </c>
      <c r="W81" s="1">
        <v>5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148</v>
      </c>
      <c r="AE81" s="1">
        <v>0</v>
      </c>
      <c r="AF81" s="1">
        <v>0</v>
      </c>
      <c r="AG81" s="1">
        <v>24981514</v>
      </c>
    </row>
    <row r="82" spans="1:33">
      <c r="A82" s="1" t="s">
        <v>3</v>
      </c>
      <c r="B82" s="1" t="str">
        <f t="shared" si="2"/>
        <v>ヤクルト</v>
      </c>
      <c r="C82" s="12" t="str">
        <f t="shared" si="3"/>
        <v>セ・リーグ</v>
      </c>
      <c r="D82" s="1">
        <v>2017</v>
      </c>
      <c r="E82" s="1">
        <v>4071400</v>
      </c>
      <c r="F82" s="1">
        <v>1862731</v>
      </c>
      <c r="G82" s="1">
        <v>147</v>
      </c>
      <c r="H82" s="1">
        <v>74</v>
      </c>
      <c r="I82" s="1">
        <v>45</v>
      </c>
      <c r="J82" s="1">
        <v>96</v>
      </c>
      <c r="K82" s="1">
        <v>473</v>
      </c>
      <c r="L82" s="1">
        <v>653</v>
      </c>
      <c r="M82" s="1">
        <v>5358</v>
      </c>
      <c r="N82" s="1">
        <v>4728</v>
      </c>
      <c r="O82" s="1">
        <v>95</v>
      </c>
      <c r="P82" s="1">
        <v>1108</v>
      </c>
      <c r="Q82" s="1">
        <v>1257</v>
      </c>
      <c r="R82" s="1">
        <v>12</v>
      </c>
      <c r="S82" s="1">
        <v>592</v>
      </c>
      <c r="T82" s="1">
        <v>0.23434856175972926</v>
      </c>
      <c r="U82" s="1">
        <v>4.2252180808881841</v>
      </c>
      <c r="V82" s="1" t="s">
        <v>99</v>
      </c>
      <c r="W82" s="1">
        <v>6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147</v>
      </c>
      <c r="AE82" s="1">
        <v>0</v>
      </c>
      <c r="AF82" s="1">
        <v>0</v>
      </c>
      <c r="AG82" s="1">
        <v>25139463</v>
      </c>
    </row>
    <row r="83" spans="1:33">
      <c r="A83" s="1" t="s">
        <v>3</v>
      </c>
      <c r="B83" s="1" t="str">
        <f t="shared" si="2"/>
        <v>ヤクルト</v>
      </c>
      <c r="C83" s="12" t="str">
        <f t="shared" si="3"/>
        <v>セ・リーグ</v>
      </c>
      <c r="D83" s="1">
        <v>2018</v>
      </c>
      <c r="E83" s="1">
        <v>4249518</v>
      </c>
      <c r="F83" s="1">
        <v>1927822</v>
      </c>
      <c r="G83" s="1">
        <v>156</v>
      </c>
      <c r="H83" s="1">
        <v>79</v>
      </c>
      <c r="I83" s="1">
        <v>75</v>
      </c>
      <c r="J83" s="1">
        <v>66</v>
      </c>
      <c r="K83" s="1">
        <v>658</v>
      </c>
      <c r="L83" s="1">
        <v>665</v>
      </c>
      <c r="M83" s="1">
        <v>5582</v>
      </c>
      <c r="N83" s="1">
        <v>4836</v>
      </c>
      <c r="O83" s="1">
        <v>135</v>
      </c>
      <c r="P83" s="1">
        <v>1287</v>
      </c>
      <c r="Q83" s="1">
        <v>1272</v>
      </c>
      <c r="R83" s="1">
        <v>7</v>
      </c>
      <c r="S83" s="1">
        <v>585</v>
      </c>
      <c r="T83" s="1">
        <v>0.2661290322580645</v>
      </c>
      <c r="U83" s="1">
        <v>4.1315720638242217</v>
      </c>
      <c r="V83" s="1" t="s">
        <v>98</v>
      </c>
      <c r="W83" s="1">
        <v>2</v>
      </c>
      <c r="X83" s="1">
        <v>0</v>
      </c>
      <c r="Y83" s="1">
        <v>0</v>
      </c>
      <c r="Z83" s="1">
        <v>0</v>
      </c>
      <c r="AA83" s="1">
        <v>2</v>
      </c>
      <c r="AB83" s="1">
        <v>2</v>
      </c>
      <c r="AC83" s="1">
        <v>61533</v>
      </c>
      <c r="AD83" s="1">
        <v>158</v>
      </c>
      <c r="AE83" s="1">
        <v>2</v>
      </c>
      <c r="AF83" s="1">
        <v>61533</v>
      </c>
      <c r="AG83" s="1">
        <v>25550719</v>
      </c>
    </row>
    <row r="84" spans="1:33">
      <c r="A84" s="1" t="s">
        <v>3</v>
      </c>
      <c r="B84" s="1" t="str">
        <f t="shared" si="2"/>
        <v>ヤクルト</v>
      </c>
      <c r="C84" s="12" t="str">
        <f t="shared" si="3"/>
        <v>セ・リーグ</v>
      </c>
      <c r="D84" s="1">
        <v>2019</v>
      </c>
      <c r="E84" s="1">
        <v>4392246</v>
      </c>
      <c r="F84" s="1">
        <v>1955578</v>
      </c>
      <c r="G84" s="1">
        <v>147</v>
      </c>
      <c r="H84" s="1">
        <v>73</v>
      </c>
      <c r="I84" s="1">
        <v>59</v>
      </c>
      <c r="J84" s="1">
        <v>82</v>
      </c>
      <c r="K84" s="1">
        <v>656</v>
      </c>
      <c r="L84" s="1">
        <v>739</v>
      </c>
      <c r="M84" s="1">
        <v>5572</v>
      </c>
      <c r="N84" s="1">
        <v>4833</v>
      </c>
      <c r="O84" s="1">
        <v>167</v>
      </c>
      <c r="P84" s="1">
        <v>1181</v>
      </c>
      <c r="Q84" s="1">
        <v>1265</v>
      </c>
      <c r="R84" s="1">
        <v>15</v>
      </c>
      <c r="S84" s="1">
        <v>675</v>
      </c>
      <c r="T84" s="1">
        <v>0.24436168011587006</v>
      </c>
      <c r="U84" s="1">
        <v>4.7834645669291342</v>
      </c>
      <c r="V84" s="1" t="s">
        <v>98</v>
      </c>
      <c r="W84" s="1">
        <v>6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147</v>
      </c>
      <c r="AE84" s="1">
        <v>0</v>
      </c>
      <c r="AF84" s="1">
        <v>0</v>
      </c>
      <c r="AG84" s="1">
        <v>26536962</v>
      </c>
    </row>
    <row r="85" spans="1:33">
      <c r="A85" s="1" t="s">
        <v>4</v>
      </c>
      <c r="B85" s="1" t="str">
        <f t="shared" si="2"/>
        <v>ロッテ</v>
      </c>
      <c r="C85" s="12" t="str">
        <f t="shared" si="3"/>
        <v>パ・リーグ</v>
      </c>
      <c r="D85" s="1">
        <v>1995</v>
      </c>
      <c r="E85" s="1">
        <v>2726000</v>
      </c>
      <c r="F85" s="1">
        <v>1270000</v>
      </c>
      <c r="G85" s="1">
        <v>142</v>
      </c>
      <c r="H85" s="1">
        <v>73</v>
      </c>
      <c r="I85" s="1">
        <v>69</v>
      </c>
      <c r="J85" s="1">
        <v>58</v>
      </c>
      <c r="K85" s="1">
        <v>481</v>
      </c>
      <c r="L85" s="1">
        <v>461</v>
      </c>
      <c r="M85" s="1">
        <v>4891</v>
      </c>
      <c r="N85" s="1">
        <v>4260</v>
      </c>
      <c r="O85" s="1">
        <v>88</v>
      </c>
      <c r="P85" s="1">
        <v>1084</v>
      </c>
      <c r="Q85" s="1">
        <v>1162</v>
      </c>
      <c r="R85" s="1">
        <v>3</v>
      </c>
      <c r="S85" s="1">
        <v>423</v>
      </c>
      <c r="T85" s="1">
        <v>0.25446009389671359</v>
      </c>
      <c r="U85" s="1">
        <v>3.2734307824591573</v>
      </c>
      <c r="V85" s="1" t="s">
        <v>100</v>
      </c>
      <c r="W85" s="1">
        <v>2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142</v>
      </c>
      <c r="AE85" s="1">
        <v>0</v>
      </c>
      <c r="AF85" s="1">
        <v>0</v>
      </c>
      <c r="AG85" s="1">
        <v>21991000</v>
      </c>
    </row>
    <row r="86" spans="1:33">
      <c r="A86" s="1" t="s">
        <v>4</v>
      </c>
      <c r="B86" s="1" t="str">
        <f t="shared" si="2"/>
        <v>ロッテ</v>
      </c>
      <c r="C86" s="12" t="str">
        <f t="shared" si="3"/>
        <v>パ・リーグ</v>
      </c>
      <c r="D86" s="1">
        <v>1996</v>
      </c>
      <c r="E86" s="1">
        <v>2378000</v>
      </c>
      <c r="F86" s="1">
        <v>1064000</v>
      </c>
      <c r="G86" s="1">
        <v>145</v>
      </c>
      <c r="H86" s="1">
        <v>74</v>
      </c>
      <c r="I86" s="1">
        <v>60</v>
      </c>
      <c r="J86" s="1">
        <v>67</v>
      </c>
      <c r="K86" s="1">
        <v>456</v>
      </c>
      <c r="L86" s="1">
        <v>525</v>
      </c>
      <c r="M86" s="1">
        <v>4922</v>
      </c>
      <c r="N86" s="1">
        <v>4306</v>
      </c>
      <c r="O86" s="1">
        <v>85</v>
      </c>
      <c r="P86" s="1">
        <v>1086</v>
      </c>
      <c r="Q86" s="1">
        <v>1166</v>
      </c>
      <c r="R86" s="1">
        <v>8</v>
      </c>
      <c r="S86" s="1">
        <v>477</v>
      </c>
      <c r="T86" s="1">
        <v>0.25220622387366465</v>
      </c>
      <c r="U86" s="1">
        <v>3.6734169994295494</v>
      </c>
      <c r="V86" s="1" t="s">
        <v>101</v>
      </c>
      <c r="W86" s="1">
        <v>5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145</v>
      </c>
      <c r="AE86" s="1">
        <v>0</v>
      </c>
      <c r="AF86" s="1">
        <v>0</v>
      </c>
      <c r="AG86" s="1">
        <v>21100000</v>
      </c>
    </row>
    <row r="87" spans="1:33">
      <c r="A87" s="1" t="s">
        <v>4</v>
      </c>
      <c r="B87" s="1" t="str">
        <f t="shared" si="2"/>
        <v>ロッテ</v>
      </c>
      <c r="C87" s="12" t="str">
        <f t="shared" si="3"/>
        <v>パ・リーグ</v>
      </c>
      <c r="D87" s="1">
        <v>1997</v>
      </c>
      <c r="E87" s="1">
        <v>2461000</v>
      </c>
      <c r="F87" s="1">
        <v>1002000</v>
      </c>
      <c r="G87" s="1">
        <v>149</v>
      </c>
      <c r="H87" s="1">
        <v>78</v>
      </c>
      <c r="I87" s="1">
        <v>57</v>
      </c>
      <c r="J87" s="1">
        <v>76</v>
      </c>
      <c r="K87" s="1">
        <v>466</v>
      </c>
      <c r="L87" s="1">
        <v>584</v>
      </c>
      <c r="M87" s="1">
        <v>5048</v>
      </c>
      <c r="N87" s="1">
        <v>4458</v>
      </c>
      <c r="O87" s="1">
        <v>75</v>
      </c>
      <c r="P87" s="1">
        <v>1111</v>
      </c>
      <c r="Q87" s="1">
        <v>1197</v>
      </c>
      <c r="R87" s="1">
        <v>9</v>
      </c>
      <c r="S87" s="1">
        <v>512</v>
      </c>
      <c r="T87" s="1">
        <v>0.24921489457155674</v>
      </c>
      <c r="U87" s="1">
        <v>3.84</v>
      </c>
      <c r="V87" s="1" t="s">
        <v>102</v>
      </c>
      <c r="W87" s="1">
        <v>6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149</v>
      </c>
      <c r="AE87" s="1">
        <v>0</v>
      </c>
      <c r="AF87" s="1">
        <v>0</v>
      </c>
      <c r="AG87" s="1">
        <v>23496000</v>
      </c>
    </row>
    <row r="88" spans="1:33">
      <c r="A88" s="1" t="s">
        <v>4</v>
      </c>
      <c r="B88" s="1" t="str">
        <f t="shared" si="2"/>
        <v>ロッテ</v>
      </c>
      <c r="C88" s="12" t="str">
        <f t="shared" si="3"/>
        <v>パ・リーグ</v>
      </c>
      <c r="D88" s="1">
        <v>1998</v>
      </c>
      <c r="E88" s="1">
        <v>2255500</v>
      </c>
      <c r="F88" s="1">
        <v>946000</v>
      </c>
      <c r="G88" s="1">
        <v>151</v>
      </c>
      <c r="H88" s="1">
        <v>79</v>
      </c>
      <c r="I88" s="1">
        <v>62</v>
      </c>
      <c r="J88" s="1">
        <v>71</v>
      </c>
      <c r="K88" s="1">
        <v>582</v>
      </c>
      <c r="L88" s="1">
        <v>563</v>
      </c>
      <c r="M88" s="1">
        <v>5242</v>
      </c>
      <c r="N88" s="1">
        <v>4582</v>
      </c>
      <c r="O88" s="1">
        <v>102</v>
      </c>
      <c r="P88" s="1">
        <v>1243</v>
      </c>
      <c r="Q88" s="1">
        <v>1207</v>
      </c>
      <c r="R88" s="1">
        <v>12</v>
      </c>
      <c r="S88" s="1">
        <v>499</v>
      </c>
      <c r="T88" s="1">
        <v>0.27127891750327365</v>
      </c>
      <c r="U88" s="1">
        <v>3.7085053674649049</v>
      </c>
      <c r="V88" s="1" t="s">
        <v>102</v>
      </c>
      <c r="W88" s="1">
        <v>6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151</v>
      </c>
      <c r="AE88" s="1">
        <v>0</v>
      </c>
      <c r="AF88" s="1">
        <v>0</v>
      </c>
      <c r="AG88" s="1">
        <v>21664500</v>
      </c>
    </row>
    <row r="89" spans="1:33">
      <c r="A89" s="1" t="s">
        <v>4</v>
      </c>
      <c r="B89" s="1" t="str">
        <f t="shared" si="2"/>
        <v>ロッテ</v>
      </c>
      <c r="C89" s="12" t="str">
        <f t="shared" si="3"/>
        <v>パ・リーグ</v>
      </c>
      <c r="D89" s="1">
        <v>1999</v>
      </c>
      <c r="E89" s="1">
        <v>2579000</v>
      </c>
      <c r="F89" s="1">
        <v>1070000</v>
      </c>
      <c r="G89" s="1">
        <v>148</v>
      </c>
      <c r="H89" s="1">
        <v>74</v>
      </c>
      <c r="I89" s="1">
        <v>63</v>
      </c>
      <c r="J89" s="1">
        <v>70</v>
      </c>
      <c r="K89" s="1">
        <v>541</v>
      </c>
      <c r="L89" s="1">
        <v>538</v>
      </c>
      <c r="M89" s="1">
        <v>5125</v>
      </c>
      <c r="N89" s="1">
        <v>4472</v>
      </c>
      <c r="O89" s="1">
        <v>97</v>
      </c>
      <c r="P89" s="1">
        <v>1149</v>
      </c>
      <c r="Q89" s="1">
        <v>1196</v>
      </c>
      <c r="R89" s="1">
        <v>8</v>
      </c>
      <c r="S89" s="1">
        <v>485</v>
      </c>
      <c r="T89" s="1">
        <v>0.25693202146690519</v>
      </c>
      <c r="U89" s="1">
        <v>3.6415461624026695</v>
      </c>
      <c r="V89" s="1" t="s">
        <v>103</v>
      </c>
      <c r="W89" s="1">
        <v>4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148</v>
      </c>
      <c r="AE89" s="1">
        <v>0</v>
      </c>
      <c r="AF89" s="1">
        <v>0</v>
      </c>
      <c r="AG89" s="1">
        <v>22410500</v>
      </c>
    </row>
    <row r="90" spans="1:33">
      <c r="A90" s="1" t="s">
        <v>4</v>
      </c>
      <c r="B90" s="1" t="str">
        <f t="shared" si="2"/>
        <v>ロッテ</v>
      </c>
      <c r="C90" s="12" t="str">
        <f t="shared" si="3"/>
        <v>パ・リーグ</v>
      </c>
      <c r="D90" s="1">
        <v>2000</v>
      </c>
      <c r="E90" s="1">
        <v>2697000</v>
      </c>
      <c r="F90" s="1">
        <v>1192000</v>
      </c>
      <c r="G90" s="1">
        <v>145</v>
      </c>
      <c r="H90" s="1">
        <v>78</v>
      </c>
      <c r="I90" s="1">
        <v>62</v>
      </c>
      <c r="J90" s="1">
        <v>67</v>
      </c>
      <c r="K90" s="1">
        <v>622</v>
      </c>
      <c r="L90" s="1">
        <v>708</v>
      </c>
      <c r="M90" s="1">
        <v>5250</v>
      </c>
      <c r="N90" s="1">
        <v>4528</v>
      </c>
      <c r="O90" s="1">
        <v>109</v>
      </c>
      <c r="P90" s="1">
        <v>1175</v>
      </c>
      <c r="Q90" s="1">
        <v>1198</v>
      </c>
      <c r="R90" s="1">
        <v>8</v>
      </c>
      <c r="S90" s="1">
        <v>632</v>
      </c>
      <c r="T90" s="1">
        <v>0.25949646643109542</v>
      </c>
      <c r="U90" s="1">
        <v>4.7373681288173239</v>
      </c>
      <c r="V90" s="1" t="s">
        <v>103</v>
      </c>
      <c r="W90" s="1">
        <v>5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145</v>
      </c>
      <c r="AE90" s="1">
        <v>0</v>
      </c>
      <c r="AF90" s="1">
        <v>0</v>
      </c>
      <c r="AG90" s="1">
        <v>22441000</v>
      </c>
    </row>
    <row r="91" spans="1:33">
      <c r="A91" s="1" t="s">
        <v>4</v>
      </c>
      <c r="B91" s="1" t="str">
        <f t="shared" si="2"/>
        <v>ロッテ</v>
      </c>
      <c r="C91" s="12" t="str">
        <f t="shared" si="3"/>
        <v>パ・リーグ</v>
      </c>
      <c r="D91" s="1">
        <v>2001</v>
      </c>
      <c r="E91" s="1">
        <v>2966500</v>
      </c>
      <c r="F91" s="1">
        <v>1301000</v>
      </c>
      <c r="G91" s="1">
        <v>148</v>
      </c>
      <c r="H91" s="1">
        <v>76</v>
      </c>
      <c r="I91" s="1">
        <v>64</v>
      </c>
      <c r="J91" s="1">
        <v>74</v>
      </c>
      <c r="K91" s="1">
        <v>593</v>
      </c>
      <c r="L91" s="1">
        <v>608</v>
      </c>
      <c r="M91" s="1">
        <v>5396</v>
      </c>
      <c r="N91" s="1">
        <v>4610</v>
      </c>
      <c r="O91" s="1">
        <v>133</v>
      </c>
      <c r="P91" s="1">
        <v>1190</v>
      </c>
      <c r="Q91" s="1">
        <v>1239</v>
      </c>
      <c r="R91" s="1">
        <v>8</v>
      </c>
      <c r="S91" s="1">
        <v>544</v>
      </c>
      <c r="T91" s="1">
        <v>0.25813449023861174</v>
      </c>
      <c r="U91" s="1">
        <v>3.9430872483221475</v>
      </c>
      <c r="V91" s="1" t="s">
        <v>103</v>
      </c>
      <c r="W91" s="1">
        <v>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148</v>
      </c>
      <c r="AE91" s="1">
        <v>0</v>
      </c>
      <c r="AF91" s="1">
        <v>0</v>
      </c>
      <c r="AG91" s="1">
        <v>22923500</v>
      </c>
    </row>
    <row r="92" spans="1:33">
      <c r="A92" s="1" t="s">
        <v>4</v>
      </c>
      <c r="B92" s="1" t="str">
        <f t="shared" si="2"/>
        <v>ロッテ</v>
      </c>
      <c r="C92" s="12" t="str">
        <f t="shared" si="3"/>
        <v>パ・リーグ</v>
      </c>
      <c r="D92" s="1">
        <v>2002</v>
      </c>
      <c r="E92" s="1">
        <v>2835000</v>
      </c>
      <c r="F92" s="1">
        <v>1210000</v>
      </c>
      <c r="G92" s="1">
        <v>151</v>
      </c>
      <c r="H92" s="1">
        <v>79</v>
      </c>
      <c r="I92" s="1">
        <v>68</v>
      </c>
      <c r="J92" s="1">
        <v>72</v>
      </c>
      <c r="K92" s="1">
        <v>505</v>
      </c>
      <c r="L92" s="1">
        <v>568</v>
      </c>
      <c r="M92" s="1">
        <v>5212</v>
      </c>
      <c r="N92" s="1">
        <v>4620</v>
      </c>
      <c r="O92" s="1">
        <v>102</v>
      </c>
      <c r="P92" s="1">
        <v>1143</v>
      </c>
      <c r="Q92" s="1">
        <v>1233</v>
      </c>
      <c r="R92" s="1">
        <v>5</v>
      </c>
      <c r="S92" s="1">
        <v>512</v>
      </c>
      <c r="T92" s="1">
        <v>0.2474025974025974</v>
      </c>
      <c r="U92" s="1">
        <v>3.7321814254859613</v>
      </c>
      <c r="V92" s="1" t="s">
        <v>103</v>
      </c>
      <c r="W92" s="1">
        <v>4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151</v>
      </c>
      <c r="AE92" s="1">
        <v>0</v>
      </c>
      <c r="AF92" s="1">
        <v>0</v>
      </c>
      <c r="AG92" s="1">
        <v>22952500</v>
      </c>
    </row>
    <row r="93" spans="1:33">
      <c r="A93" s="1" t="s">
        <v>4</v>
      </c>
      <c r="B93" s="1" t="str">
        <f t="shared" si="2"/>
        <v>ロッテ</v>
      </c>
      <c r="C93" s="12" t="str">
        <f t="shared" si="3"/>
        <v>パ・リーグ</v>
      </c>
      <c r="D93" s="1">
        <v>2003</v>
      </c>
      <c r="E93" s="1">
        <v>2852000</v>
      </c>
      <c r="F93" s="1">
        <v>1225000</v>
      </c>
      <c r="G93" s="1">
        <v>153</v>
      </c>
      <c r="H93" s="1">
        <v>80</v>
      </c>
      <c r="I93" s="1">
        <v>68</v>
      </c>
      <c r="J93" s="1">
        <v>69</v>
      </c>
      <c r="K93" s="1">
        <v>659</v>
      </c>
      <c r="L93" s="1">
        <v>667</v>
      </c>
      <c r="M93" s="1">
        <v>5415</v>
      </c>
      <c r="N93" s="1">
        <v>4770</v>
      </c>
      <c r="O93" s="1">
        <v>145</v>
      </c>
      <c r="P93" s="1">
        <v>1298</v>
      </c>
      <c r="Q93" s="1">
        <v>1250</v>
      </c>
      <c r="R93" s="1">
        <v>7</v>
      </c>
      <c r="S93" s="1">
        <v>610</v>
      </c>
      <c r="T93" s="1">
        <v>0.27211740041928723</v>
      </c>
      <c r="U93" s="1">
        <v>4.3838168751663558</v>
      </c>
      <c r="V93" s="1" t="s">
        <v>103</v>
      </c>
      <c r="W93" s="1">
        <v>4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153</v>
      </c>
      <c r="AE93" s="1">
        <v>0</v>
      </c>
      <c r="AF93" s="1">
        <v>0</v>
      </c>
      <c r="AG93" s="1">
        <v>23664500</v>
      </c>
    </row>
    <row r="94" spans="1:33">
      <c r="A94" s="1" t="s">
        <v>4</v>
      </c>
      <c r="B94" s="1" t="str">
        <f t="shared" si="2"/>
        <v>ロッテ</v>
      </c>
      <c r="C94" s="12" t="str">
        <f t="shared" si="3"/>
        <v>パ・リーグ</v>
      </c>
      <c r="D94" s="1">
        <v>2004</v>
      </c>
      <c r="E94" s="1">
        <v>3323000</v>
      </c>
      <c r="F94" s="1">
        <v>1596000</v>
      </c>
      <c r="G94" s="1">
        <v>140</v>
      </c>
      <c r="H94" s="1">
        <v>70</v>
      </c>
      <c r="I94" s="1">
        <v>65</v>
      </c>
      <c r="J94" s="1">
        <v>65</v>
      </c>
      <c r="K94" s="1">
        <v>649</v>
      </c>
      <c r="L94" s="1">
        <v>642</v>
      </c>
      <c r="M94" s="1">
        <v>5264</v>
      </c>
      <c r="N94" s="1">
        <v>4605</v>
      </c>
      <c r="O94" s="1">
        <v>143</v>
      </c>
      <c r="P94" s="1">
        <v>1218</v>
      </c>
      <c r="Q94" s="1">
        <v>1204</v>
      </c>
      <c r="R94" s="1">
        <v>5</v>
      </c>
      <c r="S94" s="1">
        <v>589</v>
      </c>
      <c r="T94" s="1">
        <v>0.26449511400651465</v>
      </c>
      <c r="U94" s="1">
        <v>4.3967376278683989</v>
      </c>
      <c r="V94" s="1" t="s">
        <v>100</v>
      </c>
      <c r="W94" s="1">
        <v>4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140</v>
      </c>
      <c r="AE94" s="1">
        <v>0</v>
      </c>
      <c r="AF94" s="1">
        <v>0</v>
      </c>
      <c r="AG94" s="1">
        <v>24454000</v>
      </c>
    </row>
    <row r="95" spans="1:33">
      <c r="A95" s="1" t="s">
        <v>4</v>
      </c>
      <c r="B95" s="1" t="str">
        <f t="shared" si="2"/>
        <v>ロッテ</v>
      </c>
      <c r="C95" s="12" t="str">
        <f t="shared" si="3"/>
        <v>パ・リーグ</v>
      </c>
      <c r="D95" s="1">
        <v>2005</v>
      </c>
      <c r="E95" s="1">
        <v>2783753</v>
      </c>
      <c r="F95" s="1">
        <v>1334014</v>
      </c>
      <c r="G95" s="1">
        <v>141</v>
      </c>
      <c r="H95" s="1">
        <v>72</v>
      </c>
      <c r="I95" s="1">
        <v>84</v>
      </c>
      <c r="J95" s="1">
        <v>49</v>
      </c>
      <c r="K95" s="1">
        <v>740</v>
      </c>
      <c r="L95" s="1">
        <v>479</v>
      </c>
      <c r="M95" s="1">
        <v>5313</v>
      </c>
      <c r="N95" s="1">
        <v>4730</v>
      </c>
      <c r="O95" s="1">
        <v>143</v>
      </c>
      <c r="P95" s="1">
        <v>1336</v>
      </c>
      <c r="Q95" s="1">
        <v>1229</v>
      </c>
      <c r="R95" s="1">
        <v>6</v>
      </c>
      <c r="S95" s="1">
        <v>440</v>
      </c>
      <c r="T95" s="1">
        <v>0.28245243128964059</v>
      </c>
      <c r="U95" s="1">
        <v>3.2168968318440294</v>
      </c>
      <c r="V95" s="1" t="s">
        <v>100</v>
      </c>
      <c r="W95" s="1">
        <v>1</v>
      </c>
      <c r="X95" s="1">
        <v>4</v>
      </c>
      <c r="Y95" s="1">
        <v>2</v>
      </c>
      <c r="Z95" s="1">
        <v>56687</v>
      </c>
      <c r="AA95" s="1">
        <v>0</v>
      </c>
      <c r="AB95" s="1">
        <v>0</v>
      </c>
      <c r="AC95" s="1">
        <v>0</v>
      </c>
      <c r="AD95" s="1">
        <v>145</v>
      </c>
      <c r="AE95" s="1">
        <v>2</v>
      </c>
      <c r="AF95" s="1">
        <v>56687</v>
      </c>
      <c r="AG95" s="1">
        <v>19924613</v>
      </c>
    </row>
    <row r="96" spans="1:33">
      <c r="A96" s="1" t="s">
        <v>4</v>
      </c>
      <c r="B96" s="1" t="str">
        <f t="shared" si="2"/>
        <v>ロッテ</v>
      </c>
      <c r="C96" s="12" t="str">
        <f t="shared" si="3"/>
        <v>パ・リーグ</v>
      </c>
      <c r="D96" s="1">
        <v>2006</v>
      </c>
      <c r="E96" s="1">
        <v>2983779</v>
      </c>
      <c r="F96" s="1">
        <v>1349656</v>
      </c>
      <c r="G96" s="1">
        <v>141</v>
      </c>
      <c r="H96" s="1">
        <v>71</v>
      </c>
      <c r="I96" s="1">
        <v>65</v>
      </c>
      <c r="J96" s="1">
        <v>70</v>
      </c>
      <c r="K96" s="1">
        <v>502</v>
      </c>
      <c r="L96" s="1">
        <v>562</v>
      </c>
      <c r="M96" s="1">
        <v>5082</v>
      </c>
      <c r="N96" s="1">
        <v>4548</v>
      </c>
      <c r="O96" s="1">
        <v>111</v>
      </c>
      <c r="P96" s="1">
        <v>1147</v>
      </c>
      <c r="Q96" s="1">
        <v>1206</v>
      </c>
      <c r="R96" s="1">
        <v>7</v>
      </c>
      <c r="S96" s="1">
        <v>507</v>
      </c>
      <c r="T96" s="1">
        <v>0.25219876868953384</v>
      </c>
      <c r="U96" s="1">
        <v>3.7762758620689656</v>
      </c>
      <c r="V96" s="1" t="s">
        <v>100</v>
      </c>
      <c r="W96" s="1">
        <v>4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141</v>
      </c>
      <c r="AE96" s="1">
        <v>0</v>
      </c>
      <c r="AF96" s="1">
        <v>0</v>
      </c>
      <c r="AG96" s="1">
        <v>20406958</v>
      </c>
    </row>
    <row r="97" spans="1:33">
      <c r="A97" s="1" t="s">
        <v>4</v>
      </c>
      <c r="B97" s="1" t="str">
        <f t="shared" si="2"/>
        <v>ロッテ</v>
      </c>
      <c r="C97" s="12" t="str">
        <f t="shared" si="3"/>
        <v>パ・リーグ</v>
      </c>
      <c r="D97" s="1">
        <v>2007</v>
      </c>
      <c r="E97" s="1">
        <v>3179488</v>
      </c>
      <c r="F97" s="1">
        <v>1558430</v>
      </c>
      <c r="G97" s="1">
        <v>153</v>
      </c>
      <c r="H97" s="1">
        <v>79</v>
      </c>
      <c r="I97" s="1">
        <v>76</v>
      </c>
      <c r="J97" s="1">
        <v>61</v>
      </c>
      <c r="K97" s="1">
        <v>629</v>
      </c>
      <c r="L97" s="1">
        <v>525</v>
      </c>
      <c r="M97" s="1">
        <v>5531</v>
      </c>
      <c r="N97" s="1">
        <v>4906</v>
      </c>
      <c r="O97" s="1">
        <v>107</v>
      </c>
      <c r="P97" s="1">
        <v>1287</v>
      </c>
      <c r="Q97" s="1">
        <v>1294</v>
      </c>
      <c r="R97" s="1">
        <v>11</v>
      </c>
      <c r="S97" s="1">
        <v>473</v>
      </c>
      <c r="T97" s="1">
        <v>0.2623318385650224</v>
      </c>
      <c r="U97" s="1">
        <v>3.2805034677626508</v>
      </c>
      <c r="V97" s="1" t="s">
        <v>100</v>
      </c>
      <c r="W97" s="1">
        <v>2</v>
      </c>
      <c r="X97" s="1">
        <v>0</v>
      </c>
      <c r="Y97" s="1">
        <v>0</v>
      </c>
      <c r="Z97" s="1">
        <v>0</v>
      </c>
      <c r="AA97" s="1">
        <v>8</v>
      </c>
      <c r="AB97" s="1">
        <v>3</v>
      </c>
      <c r="AC97" s="1">
        <v>89432</v>
      </c>
      <c r="AD97" s="1">
        <v>161</v>
      </c>
      <c r="AE97" s="1">
        <v>3</v>
      </c>
      <c r="AF97" s="1">
        <v>89432</v>
      </c>
      <c r="AG97" s="1">
        <v>21187029</v>
      </c>
    </row>
    <row r="98" spans="1:33">
      <c r="A98" s="1" t="s">
        <v>4</v>
      </c>
      <c r="B98" s="1" t="str">
        <f t="shared" si="2"/>
        <v>ロッテ</v>
      </c>
      <c r="C98" s="12" t="str">
        <f t="shared" si="3"/>
        <v>パ・リーグ</v>
      </c>
      <c r="D98" s="1">
        <v>2008</v>
      </c>
      <c r="E98" s="1">
        <v>3284076</v>
      </c>
      <c r="F98" s="1">
        <v>1601632</v>
      </c>
      <c r="G98" s="1">
        <v>149</v>
      </c>
      <c r="H98" s="1">
        <v>77</v>
      </c>
      <c r="I98" s="1">
        <v>73</v>
      </c>
      <c r="J98" s="1">
        <v>70</v>
      </c>
      <c r="K98" s="1">
        <v>662</v>
      </c>
      <c r="L98" s="1">
        <v>648</v>
      </c>
      <c r="M98" s="1">
        <v>5538</v>
      </c>
      <c r="N98" s="1">
        <v>4905</v>
      </c>
      <c r="O98" s="1">
        <v>127</v>
      </c>
      <c r="P98" s="1">
        <v>1310</v>
      </c>
      <c r="Q98" s="1">
        <v>1278</v>
      </c>
      <c r="R98" s="1">
        <v>12</v>
      </c>
      <c r="S98" s="1">
        <v>591</v>
      </c>
      <c r="T98" s="1">
        <v>0.26707441386340469</v>
      </c>
      <c r="U98" s="1">
        <v>4.1489859594383773</v>
      </c>
      <c r="V98" s="1" t="s">
        <v>100</v>
      </c>
      <c r="W98" s="1">
        <v>4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149</v>
      </c>
      <c r="AE98" s="1">
        <v>0</v>
      </c>
      <c r="AF98" s="1">
        <v>0</v>
      </c>
      <c r="AG98" s="1">
        <v>21638197</v>
      </c>
    </row>
    <row r="99" spans="1:33">
      <c r="A99" s="1" t="s">
        <v>4</v>
      </c>
      <c r="B99" s="1" t="str">
        <f t="shared" si="2"/>
        <v>ロッテ</v>
      </c>
      <c r="C99" s="12" t="str">
        <f t="shared" si="3"/>
        <v>パ・リーグ</v>
      </c>
      <c r="D99" s="1">
        <v>2009</v>
      </c>
      <c r="E99" s="1">
        <v>3140136</v>
      </c>
      <c r="F99" s="1">
        <v>1465189</v>
      </c>
      <c r="G99" s="1">
        <v>148</v>
      </c>
      <c r="H99" s="1">
        <v>74</v>
      </c>
      <c r="I99" s="1">
        <v>62</v>
      </c>
      <c r="J99" s="1">
        <v>77</v>
      </c>
      <c r="K99" s="1">
        <v>620</v>
      </c>
      <c r="L99" s="1">
        <v>639</v>
      </c>
      <c r="M99" s="1">
        <v>5608</v>
      </c>
      <c r="N99" s="1">
        <v>4900</v>
      </c>
      <c r="O99" s="1">
        <v>135</v>
      </c>
      <c r="P99" s="1">
        <v>1253</v>
      </c>
      <c r="Q99" s="1">
        <v>1287</v>
      </c>
      <c r="R99" s="1">
        <v>7</v>
      </c>
      <c r="S99" s="1">
        <v>604</v>
      </c>
      <c r="T99" s="1">
        <v>0.25571428571428573</v>
      </c>
      <c r="U99" s="1">
        <v>4.216132368148914</v>
      </c>
      <c r="V99" s="1" t="s">
        <v>100</v>
      </c>
      <c r="W99" s="1">
        <v>5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148</v>
      </c>
      <c r="AE99" s="1">
        <v>0</v>
      </c>
      <c r="AF99" s="1">
        <v>0</v>
      </c>
      <c r="AG99" s="1">
        <v>22399679</v>
      </c>
    </row>
    <row r="100" spans="1:33">
      <c r="A100" s="1" t="s">
        <v>4</v>
      </c>
      <c r="B100" s="1" t="str">
        <f t="shared" si="2"/>
        <v>ロッテ</v>
      </c>
      <c r="C100" s="12" t="str">
        <f t="shared" si="3"/>
        <v>パ・リーグ</v>
      </c>
      <c r="D100" s="1">
        <v>2010</v>
      </c>
      <c r="E100" s="1">
        <v>3280158</v>
      </c>
      <c r="F100" s="1">
        <v>1546105</v>
      </c>
      <c r="G100" s="1">
        <v>150</v>
      </c>
      <c r="H100" s="1">
        <v>76</v>
      </c>
      <c r="I100" s="1">
        <v>75</v>
      </c>
      <c r="J100" s="1">
        <v>67</v>
      </c>
      <c r="K100" s="1">
        <v>708</v>
      </c>
      <c r="L100" s="1">
        <v>635</v>
      </c>
      <c r="M100" s="1">
        <v>5681</v>
      </c>
      <c r="N100" s="1">
        <v>4916</v>
      </c>
      <c r="O100" s="1">
        <v>126</v>
      </c>
      <c r="P100" s="1">
        <v>1350</v>
      </c>
      <c r="Q100" s="1">
        <v>1286</v>
      </c>
      <c r="R100" s="1">
        <v>8</v>
      </c>
      <c r="S100" s="1">
        <v>589</v>
      </c>
      <c r="T100" s="1">
        <v>0.27461350691619202</v>
      </c>
      <c r="U100" s="1">
        <v>4.1135540610450079</v>
      </c>
      <c r="V100" s="1" t="s">
        <v>90</v>
      </c>
      <c r="W100" s="1">
        <v>3</v>
      </c>
      <c r="X100" s="1">
        <v>7</v>
      </c>
      <c r="Y100" s="1">
        <v>3</v>
      </c>
      <c r="Z100" s="1">
        <v>81329</v>
      </c>
      <c r="AA100" s="1">
        <v>8</v>
      </c>
      <c r="AB100" s="1">
        <v>0</v>
      </c>
      <c r="AC100" s="1">
        <v>0</v>
      </c>
      <c r="AD100" s="1">
        <v>165</v>
      </c>
      <c r="AE100" s="1">
        <v>3</v>
      </c>
      <c r="AF100" s="1">
        <v>81329</v>
      </c>
      <c r="AG100" s="1">
        <v>22141003</v>
      </c>
    </row>
    <row r="101" spans="1:33">
      <c r="A101" s="1" t="s">
        <v>4</v>
      </c>
      <c r="B101" s="1" t="str">
        <f t="shared" si="2"/>
        <v>ロッテ</v>
      </c>
      <c r="C101" s="12" t="str">
        <f t="shared" si="3"/>
        <v>パ・リーグ</v>
      </c>
      <c r="D101" s="1">
        <v>2011</v>
      </c>
      <c r="E101" s="1">
        <v>3024960</v>
      </c>
      <c r="F101" s="1">
        <v>1332815</v>
      </c>
      <c r="G101" s="1">
        <v>154</v>
      </c>
      <c r="H101" s="1">
        <v>78</v>
      </c>
      <c r="I101" s="1">
        <v>54</v>
      </c>
      <c r="J101" s="1">
        <v>79</v>
      </c>
      <c r="K101" s="1">
        <v>432</v>
      </c>
      <c r="L101" s="1">
        <v>534</v>
      </c>
      <c r="M101" s="1">
        <v>5348</v>
      </c>
      <c r="N101" s="1">
        <v>4766</v>
      </c>
      <c r="O101" s="1">
        <v>46</v>
      </c>
      <c r="P101" s="1">
        <v>1147</v>
      </c>
      <c r="Q101" s="1">
        <v>1273</v>
      </c>
      <c r="R101" s="1">
        <v>6</v>
      </c>
      <c r="S101" s="1">
        <v>482</v>
      </c>
      <c r="T101" s="1">
        <v>0.24066302979437684</v>
      </c>
      <c r="U101" s="1">
        <v>3.4023529411764706</v>
      </c>
      <c r="V101" s="1" t="s">
        <v>90</v>
      </c>
      <c r="W101" s="1">
        <v>6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154</v>
      </c>
      <c r="AE101" s="1">
        <v>0</v>
      </c>
      <c r="AF101" s="1">
        <v>0</v>
      </c>
      <c r="AG101" s="1">
        <v>21570196</v>
      </c>
    </row>
    <row r="102" spans="1:33">
      <c r="A102" s="1" t="s">
        <v>4</v>
      </c>
      <c r="B102" s="1" t="str">
        <f t="shared" si="2"/>
        <v>ロッテ</v>
      </c>
      <c r="C102" s="12" t="str">
        <f t="shared" si="3"/>
        <v>パ・リーグ</v>
      </c>
      <c r="D102" s="1">
        <v>2012</v>
      </c>
      <c r="E102" s="1">
        <v>3014523</v>
      </c>
      <c r="F102" s="1">
        <v>1239168</v>
      </c>
      <c r="G102" s="1">
        <v>153</v>
      </c>
      <c r="H102" s="1">
        <v>78</v>
      </c>
      <c r="I102" s="1">
        <v>62</v>
      </c>
      <c r="J102" s="1">
        <v>67</v>
      </c>
      <c r="K102" s="1">
        <v>499</v>
      </c>
      <c r="L102" s="1">
        <v>502</v>
      </c>
      <c r="M102" s="1">
        <v>5369</v>
      </c>
      <c r="N102" s="1">
        <v>4732</v>
      </c>
      <c r="O102" s="1">
        <v>64</v>
      </c>
      <c r="P102" s="1">
        <v>1215</v>
      </c>
      <c r="Q102" s="1">
        <v>1271</v>
      </c>
      <c r="R102" s="1">
        <v>5</v>
      </c>
      <c r="S102" s="1">
        <v>443</v>
      </c>
      <c r="T102" s="1">
        <v>0.25676246830092986</v>
      </c>
      <c r="U102" s="1">
        <v>3.1327920377160816</v>
      </c>
      <c r="V102" s="1" t="s">
        <v>90</v>
      </c>
      <c r="W102" s="1">
        <v>5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153</v>
      </c>
      <c r="AE102" s="1">
        <v>0</v>
      </c>
      <c r="AF102" s="1">
        <v>0</v>
      </c>
      <c r="AG102" s="1">
        <v>21370226</v>
      </c>
    </row>
    <row r="103" spans="1:33">
      <c r="A103" s="1" t="s">
        <v>4</v>
      </c>
      <c r="B103" s="1" t="str">
        <f t="shared" si="2"/>
        <v>ロッテ</v>
      </c>
      <c r="C103" s="12" t="str">
        <f t="shared" si="3"/>
        <v>パ・リーグ</v>
      </c>
      <c r="D103" s="1">
        <v>2013</v>
      </c>
      <c r="E103" s="1">
        <v>3008827</v>
      </c>
      <c r="F103" s="1">
        <v>1260439</v>
      </c>
      <c r="G103" s="1">
        <v>153</v>
      </c>
      <c r="H103" s="1">
        <v>77</v>
      </c>
      <c r="I103" s="1">
        <v>74</v>
      </c>
      <c r="J103" s="1">
        <v>68</v>
      </c>
      <c r="K103" s="1">
        <v>573</v>
      </c>
      <c r="L103" s="1">
        <v>588</v>
      </c>
      <c r="M103" s="1">
        <v>5517</v>
      </c>
      <c r="N103" s="1">
        <v>4815</v>
      </c>
      <c r="O103" s="1">
        <v>91</v>
      </c>
      <c r="P103" s="1">
        <v>1261</v>
      </c>
      <c r="Q103" s="1">
        <v>1285</v>
      </c>
      <c r="R103" s="1">
        <v>6</v>
      </c>
      <c r="S103" s="1">
        <v>538</v>
      </c>
      <c r="T103" s="1">
        <v>0.26188992731048805</v>
      </c>
      <c r="U103" s="1">
        <v>3.7622377622377621</v>
      </c>
      <c r="V103" s="1" t="s">
        <v>104</v>
      </c>
      <c r="W103" s="1">
        <v>3</v>
      </c>
      <c r="X103" s="1">
        <v>0</v>
      </c>
      <c r="Y103" s="1">
        <v>0</v>
      </c>
      <c r="Z103" s="1">
        <v>0</v>
      </c>
      <c r="AA103" s="1">
        <v>8</v>
      </c>
      <c r="AB103" s="1">
        <v>0</v>
      </c>
      <c r="AC103" s="1">
        <v>0</v>
      </c>
      <c r="AD103" s="1">
        <v>161</v>
      </c>
      <c r="AE103" s="1">
        <v>0</v>
      </c>
      <c r="AF103" s="1">
        <v>0</v>
      </c>
      <c r="AG103" s="1">
        <v>22047491</v>
      </c>
    </row>
    <row r="104" spans="1:33">
      <c r="A104" s="1" t="s">
        <v>4</v>
      </c>
      <c r="B104" s="1" t="str">
        <f t="shared" si="2"/>
        <v>ロッテ</v>
      </c>
      <c r="C104" s="12" t="str">
        <f t="shared" si="3"/>
        <v>パ・リーグ</v>
      </c>
      <c r="D104" s="1">
        <v>2014</v>
      </c>
      <c r="E104" s="1">
        <v>2980971</v>
      </c>
      <c r="F104" s="1">
        <v>1223915</v>
      </c>
      <c r="G104" s="1">
        <v>150</v>
      </c>
      <c r="H104" s="1">
        <v>74</v>
      </c>
      <c r="I104" s="1">
        <v>66</v>
      </c>
      <c r="J104" s="1">
        <v>76</v>
      </c>
      <c r="K104" s="1">
        <v>556</v>
      </c>
      <c r="L104" s="1">
        <v>642</v>
      </c>
      <c r="M104" s="1">
        <v>5433</v>
      </c>
      <c r="N104" s="1">
        <v>4836</v>
      </c>
      <c r="O104" s="1">
        <v>96</v>
      </c>
      <c r="P104" s="1">
        <v>1213</v>
      </c>
      <c r="Q104" s="1">
        <v>1276</v>
      </c>
      <c r="R104" s="1">
        <v>3</v>
      </c>
      <c r="S104" s="1">
        <v>588</v>
      </c>
      <c r="T104" s="1">
        <v>0.25082712985938793</v>
      </c>
      <c r="U104" s="1">
        <v>4.1440877055599064</v>
      </c>
      <c r="V104" s="1" t="s">
        <v>104</v>
      </c>
      <c r="W104" s="1">
        <v>4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150</v>
      </c>
      <c r="AE104" s="1">
        <v>0</v>
      </c>
      <c r="AF104" s="1">
        <v>0</v>
      </c>
      <c r="AG104" s="1">
        <v>22859351</v>
      </c>
    </row>
    <row r="105" spans="1:33">
      <c r="A105" s="1" t="s">
        <v>4</v>
      </c>
      <c r="B105" s="1" t="str">
        <f t="shared" si="2"/>
        <v>ロッテ</v>
      </c>
      <c r="C105" s="12" t="str">
        <f t="shared" si="3"/>
        <v>パ・リーグ</v>
      </c>
      <c r="D105" s="1">
        <v>2015</v>
      </c>
      <c r="E105" s="1">
        <v>3213164</v>
      </c>
      <c r="F105" s="1">
        <v>1322004</v>
      </c>
      <c r="G105" s="1">
        <v>151</v>
      </c>
      <c r="H105" s="1">
        <v>76</v>
      </c>
      <c r="I105" s="1">
        <v>73</v>
      </c>
      <c r="J105" s="1">
        <v>69</v>
      </c>
      <c r="K105" s="1">
        <v>562</v>
      </c>
      <c r="L105" s="1">
        <v>563</v>
      </c>
      <c r="M105" s="1">
        <v>5380</v>
      </c>
      <c r="N105" s="1">
        <v>4783</v>
      </c>
      <c r="O105" s="1">
        <v>86</v>
      </c>
      <c r="P105" s="1">
        <v>1230</v>
      </c>
      <c r="Q105" s="1">
        <v>1267</v>
      </c>
      <c r="R105" s="1">
        <v>5</v>
      </c>
      <c r="S105" s="1">
        <v>519</v>
      </c>
      <c r="T105" s="1">
        <v>0.25716077775454738</v>
      </c>
      <c r="U105" s="1">
        <v>3.6818181818181817</v>
      </c>
      <c r="V105" s="1" t="s">
        <v>104</v>
      </c>
      <c r="W105" s="1">
        <v>3</v>
      </c>
      <c r="X105" s="1">
        <v>0</v>
      </c>
      <c r="Y105" s="1">
        <v>0</v>
      </c>
      <c r="Z105" s="1">
        <v>0</v>
      </c>
      <c r="AA105" s="1">
        <v>6</v>
      </c>
      <c r="AB105" s="1">
        <v>0</v>
      </c>
      <c r="AC105" s="1">
        <v>0</v>
      </c>
      <c r="AD105" s="1">
        <v>157</v>
      </c>
      <c r="AE105" s="1">
        <v>0</v>
      </c>
      <c r="AF105" s="1">
        <v>0</v>
      </c>
      <c r="AG105" s="1">
        <v>24236920</v>
      </c>
    </row>
    <row r="106" spans="1:33">
      <c r="A106" s="1" t="s">
        <v>4</v>
      </c>
      <c r="B106" s="1" t="str">
        <f t="shared" si="2"/>
        <v>ロッテ</v>
      </c>
      <c r="C106" s="12" t="str">
        <f t="shared" si="3"/>
        <v>パ・リーグ</v>
      </c>
      <c r="D106" s="1">
        <v>2016</v>
      </c>
      <c r="E106" s="1">
        <v>3538388</v>
      </c>
      <c r="F106" s="1">
        <v>1526932</v>
      </c>
      <c r="G106" s="1">
        <v>148</v>
      </c>
      <c r="H106" s="1">
        <v>75</v>
      </c>
      <c r="I106" s="1">
        <v>72</v>
      </c>
      <c r="J106" s="1">
        <v>68</v>
      </c>
      <c r="K106" s="1">
        <v>583</v>
      </c>
      <c r="L106" s="1">
        <v>582</v>
      </c>
      <c r="M106" s="1">
        <v>5486</v>
      </c>
      <c r="N106" s="1">
        <v>4813</v>
      </c>
      <c r="O106" s="1">
        <v>80</v>
      </c>
      <c r="P106" s="1">
        <v>1232</v>
      </c>
      <c r="Q106" s="1">
        <v>1285</v>
      </c>
      <c r="R106" s="1">
        <v>12</v>
      </c>
      <c r="S106" s="1">
        <v>524</v>
      </c>
      <c r="T106" s="1">
        <v>0.25597340536048202</v>
      </c>
      <c r="U106" s="1">
        <v>3.6586501163692784</v>
      </c>
      <c r="V106" s="1" t="s">
        <v>104</v>
      </c>
      <c r="W106" s="1">
        <v>3</v>
      </c>
      <c r="X106" s="1">
        <v>0</v>
      </c>
      <c r="Y106" s="1">
        <v>0</v>
      </c>
      <c r="Z106" s="1">
        <v>0</v>
      </c>
      <c r="AA106" s="1">
        <v>2</v>
      </c>
      <c r="AB106" s="1">
        <v>0</v>
      </c>
      <c r="AC106" s="1">
        <v>0</v>
      </c>
      <c r="AD106" s="1">
        <v>150</v>
      </c>
      <c r="AE106" s="1">
        <v>0</v>
      </c>
      <c r="AF106" s="1">
        <v>0</v>
      </c>
      <c r="AG106" s="1">
        <v>24981514</v>
      </c>
    </row>
    <row r="107" spans="1:33">
      <c r="A107" s="1" t="s">
        <v>4</v>
      </c>
      <c r="B107" s="1" t="str">
        <f t="shared" si="2"/>
        <v>ロッテ</v>
      </c>
      <c r="C107" s="12" t="str">
        <f t="shared" si="3"/>
        <v>パ・リーグ</v>
      </c>
      <c r="D107" s="1">
        <v>2017</v>
      </c>
      <c r="E107" s="1">
        <v>3356888</v>
      </c>
      <c r="F107" s="1">
        <v>1450164</v>
      </c>
      <c r="G107" s="1">
        <v>147</v>
      </c>
      <c r="H107" s="1">
        <v>73</v>
      </c>
      <c r="I107" s="1">
        <v>54</v>
      </c>
      <c r="J107" s="1">
        <v>87</v>
      </c>
      <c r="K107" s="1">
        <v>482</v>
      </c>
      <c r="L107" s="1">
        <v>647</v>
      </c>
      <c r="M107" s="1">
        <v>5299</v>
      </c>
      <c r="N107" s="1">
        <v>4728</v>
      </c>
      <c r="O107" s="1">
        <v>95</v>
      </c>
      <c r="P107" s="1">
        <v>1103</v>
      </c>
      <c r="Q107" s="1">
        <v>1265</v>
      </c>
      <c r="R107" s="1">
        <v>5</v>
      </c>
      <c r="S107" s="1">
        <v>593</v>
      </c>
      <c r="T107" s="1">
        <v>0.23329103214890018</v>
      </c>
      <c r="U107" s="1">
        <v>4.2134210526315785</v>
      </c>
      <c r="V107" s="1" t="s">
        <v>104</v>
      </c>
      <c r="W107" s="1">
        <v>6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147</v>
      </c>
      <c r="AE107" s="1">
        <v>0</v>
      </c>
      <c r="AF107" s="1">
        <v>0</v>
      </c>
      <c r="AG107" s="1">
        <v>25139463</v>
      </c>
    </row>
    <row r="108" spans="1:33">
      <c r="A108" s="1" t="s">
        <v>4</v>
      </c>
      <c r="B108" s="1" t="str">
        <f t="shared" si="2"/>
        <v>ロッテ</v>
      </c>
      <c r="C108" s="12" t="str">
        <f t="shared" si="3"/>
        <v>パ・リーグ</v>
      </c>
      <c r="D108" s="1">
        <v>2018</v>
      </c>
      <c r="E108" s="1">
        <v>3512275</v>
      </c>
      <c r="F108" s="1">
        <v>1665133</v>
      </c>
      <c r="G108" s="1">
        <v>155</v>
      </c>
      <c r="H108" s="1">
        <v>77</v>
      </c>
      <c r="I108" s="1">
        <v>59</v>
      </c>
      <c r="J108" s="1">
        <v>81</v>
      </c>
      <c r="K108" s="1">
        <v>534</v>
      </c>
      <c r="L108" s="1">
        <v>628</v>
      </c>
      <c r="M108" s="1">
        <v>5412</v>
      </c>
      <c r="N108" s="1">
        <v>4700</v>
      </c>
      <c r="O108" s="1">
        <v>78</v>
      </c>
      <c r="P108" s="1">
        <v>1159</v>
      </c>
      <c r="Q108" s="1">
        <v>1273</v>
      </c>
      <c r="R108" s="1">
        <v>11</v>
      </c>
      <c r="S108" s="1">
        <v>573</v>
      </c>
      <c r="T108" s="1">
        <v>0.24659574468085108</v>
      </c>
      <c r="U108" s="1">
        <v>4.0394255874673632</v>
      </c>
      <c r="V108" s="1" t="s">
        <v>105</v>
      </c>
      <c r="W108" s="1">
        <v>5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155</v>
      </c>
      <c r="AE108" s="1">
        <v>0</v>
      </c>
      <c r="AF108" s="1">
        <v>0</v>
      </c>
      <c r="AG108" s="1">
        <v>25550719</v>
      </c>
    </row>
    <row r="109" spans="1:33">
      <c r="A109" s="1" t="s">
        <v>4</v>
      </c>
      <c r="B109" s="1" t="str">
        <f t="shared" si="2"/>
        <v>ロッテ</v>
      </c>
      <c r="C109" s="12" t="str">
        <f t="shared" si="3"/>
        <v>パ・リーグ</v>
      </c>
      <c r="D109" s="1">
        <v>2019</v>
      </c>
      <c r="E109" s="1">
        <v>3760494</v>
      </c>
      <c r="F109" s="1">
        <v>1665891</v>
      </c>
      <c r="G109" s="1">
        <v>146</v>
      </c>
      <c r="H109" s="1">
        <v>73</v>
      </c>
      <c r="I109" s="1">
        <v>69</v>
      </c>
      <c r="J109" s="1">
        <v>70</v>
      </c>
      <c r="K109" s="1">
        <v>642</v>
      </c>
      <c r="L109" s="1">
        <v>611</v>
      </c>
      <c r="M109" s="1">
        <v>5503</v>
      </c>
      <c r="N109" s="1">
        <v>4789</v>
      </c>
      <c r="O109" s="1">
        <v>158</v>
      </c>
      <c r="P109" s="1">
        <v>1194</v>
      </c>
      <c r="Q109" s="1">
        <v>1277</v>
      </c>
      <c r="R109" s="1">
        <v>11</v>
      </c>
      <c r="S109" s="1">
        <v>555</v>
      </c>
      <c r="T109" s="1">
        <v>0.24932136145333056</v>
      </c>
      <c r="U109" s="1">
        <v>3.9003123373243103</v>
      </c>
      <c r="V109" s="1" t="s">
        <v>105</v>
      </c>
      <c r="W109" s="1">
        <v>4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146</v>
      </c>
      <c r="AE109" s="1">
        <v>0</v>
      </c>
      <c r="AF109" s="1">
        <v>0</v>
      </c>
      <c r="AG109" s="1">
        <v>26536962</v>
      </c>
    </row>
    <row r="110" spans="1:33">
      <c r="A110" s="1" t="s">
        <v>5</v>
      </c>
      <c r="B110" s="1" t="str">
        <f t="shared" si="2"/>
        <v>横浜</v>
      </c>
      <c r="C110" s="12" t="str">
        <f t="shared" si="3"/>
        <v>セ・リーグ</v>
      </c>
      <c r="D110" s="1">
        <v>1995</v>
      </c>
      <c r="E110" s="1">
        <v>3405000</v>
      </c>
      <c r="F110" s="1">
        <v>1502000</v>
      </c>
      <c r="G110" s="1">
        <v>147</v>
      </c>
      <c r="H110" s="1">
        <v>71</v>
      </c>
      <c r="I110" s="1">
        <v>66</v>
      </c>
      <c r="J110" s="1">
        <v>64</v>
      </c>
      <c r="K110" s="1">
        <v>562</v>
      </c>
      <c r="L110" s="1">
        <v>589</v>
      </c>
      <c r="M110" s="1">
        <v>4994</v>
      </c>
      <c r="N110" s="1">
        <v>4335</v>
      </c>
      <c r="O110" s="1">
        <v>114</v>
      </c>
      <c r="P110" s="1">
        <v>1131</v>
      </c>
      <c r="Q110" s="1">
        <v>1146</v>
      </c>
      <c r="R110" s="1">
        <v>5</v>
      </c>
      <c r="S110" s="1">
        <v>558</v>
      </c>
      <c r="T110" s="1">
        <v>0.26089965397923875</v>
      </c>
      <c r="U110" s="1">
        <v>4.375835027592216</v>
      </c>
      <c r="V110" s="1" t="s">
        <v>102</v>
      </c>
      <c r="W110" s="1">
        <v>4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147</v>
      </c>
      <c r="AE110" s="1">
        <v>0</v>
      </c>
      <c r="AF110" s="1">
        <v>0</v>
      </c>
      <c r="AG110" s="1">
        <v>21991000</v>
      </c>
    </row>
    <row r="111" spans="1:33">
      <c r="A111" s="1" t="s">
        <v>5</v>
      </c>
      <c r="B111" s="1" t="str">
        <f t="shared" si="2"/>
        <v>横浜</v>
      </c>
      <c r="C111" s="12" t="str">
        <f t="shared" si="3"/>
        <v>セ・リーグ</v>
      </c>
      <c r="D111" s="1">
        <v>1996</v>
      </c>
      <c r="E111" s="1">
        <v>3440000</v>
      </c>
      <c r="F111" s="1">
        <v>1533000</v>
      </c>
      <c r="G111" s="1">
        <v>139</v>
      </c>
      <c r="H111" s="1">
        <v>70</v>
      </c>
      <c r="I111" s="1">
        <v>55</v>
      </c>
      <c r="J111" s="1">
        <v>75</v>
      </c>
      <c r="K111" s="1">
        <v>576</v>
      </c>
      <c r="L111" s="1">
        <v>662</v>
      </c>
      <c r="M111" s="1">
        <v>5106</v>
      </c>
      <c r="N111" s="1">
        <v>4411</v>
      </c>
      <c r="O111" s="1">
        <v>85</v>
      </c>
      <c r="P111" s="1">
        <v>1195</v>
      </c>
      <c r="Q111" s="1">
        <v>1165</v>
      </c>
      <c r="R111" s="1">
        <v>3</v>
      </c>
      <c r="S111" s="1">
        <v>605</v>
      </c>
      <c r="T111" s="1">
        <v>0.27091362502833827</v>
      </c>
      <c r="U111" s="1">
        <v>4.6698113207547172</v>
      </c>
      <c r="V111" s="1" t="s">
        <v>106</v>
      </c>
      <c r="W111" s="1">
        <v>5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139</v>
      </c>
      <c r="AE111" s="1">
        <v>0</v>
      </c>
      <c r="AF111" s="1">
        <v>0</v>
      </c>
      <c r="AG111" s="1">
        <v>21100000</v>
      </c>
    </row>
    <row r="112" spans="1:33">
      <c r="A112" s="1" t="s">
        <v>5</v>
      </c>
      <c r="B112" s="1" t="str">
        <f t="shared" si="2"/>
        <v>横浜</v>
      </c>
      <c r="C112" s="12" t="str">
        <f t="shared" si="3"/>
        <v>セ・リーグ</v>
      </c>
      <c r="D112" s="1">
        <v>1997</v>
      </c>
      <c r="E112" s="1">
        <v>3879000</v>
      </c>
      <c r="F112" s="1">
        <v>1683000</v>
      </c>
      <c r="G112" s="1">
        <v>148</v>
      </c>
      <c r="H112" s="1">
        <v>71</v>
      </c>
      <c r="I112" s="1">
        <v>72</v>
      </c>
      <c r="J112" s="1">
        <v>63</v>
      </c>
      <c r="K112" s="1">
        <v>572</v>
      </c>
      <c r="L112" s="1">
        <v>548</v>
      </c>
      <c r="M112" s="1">
        <v>5236</v>
      </c>
      <c r="N112" s="1">
        <v>4506</v>
      </c>
      <c r="O112" s="1">
        <v>105</v>
      </c>
      <c r="P112" s="1">
        <v>1231</v>
      </c>
      <c r="Q112" s="1">
        <v>1202</v>
      </c>
      <c r="R112" s="1">
        <v>3</v>
      </c>
      <c r="S112" s="1">
        <v>495</v>
      </c>
      <c r="T112" s="1">
        <v>0.27319130048823792</v>
      </c>
      <c r="U112" s="1">
        <v>3.7032418952618453</v>
      </c>
      <c r="V112" s="1" t="s">
        <v>106</v>
      </c>
      <c r="W112" s="1">
        <v>2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148</v>
      </c>
      <c r="AE112" s="1">
        <v>0</v>
      </c>
      <c r="AF112" s="1">
        <v>0</v>
      </c>
      <c r="AG112" s="1">
        <v>23496000</v>
      </c>
    </row>
    <row r="113" spans="1:33">
      <c r="A113" s="1" t="s">
        <v>5</v>
      </c>
      <c r="B113" s="1" t="str">
        <f t="shared" si="2"/>
        <v>横浜</v>
      </c>
      <c r="C113" s="12" t="str">
        <f t="shared" si="3"/>
        <v>セ・リーグ</v>
      </c>
      <c r="D113" s="1">
        <v>1998</v>
      </c>
      <c r="E113" s="1">
        <v>4047000</v>
      </c>
      <c r="F113" s="1">
        <v>1857000</v>
      </c>
      <c r="G113" s="1">
        <v>152</v>
      </c>
      <c r="H113" s="1">
        <v>78</v>
      </c>
      <c r="I113" s="1">
        <v>79</v>
      </c>
      <c r="J113" s="1">
        <v>56</v>
      </c>
      <c r="K113" s="1">
        <v>642</v>
      </c>
      <c r="L113" s="1">
        <v>524</v>
      </c>
      <c r="M113" s="1">
        <v>5322</v>
      </c>
      <c r="N113" s="1">
        <v>4706</v>
      </c>
      <c r="O113" s="1">
        <v>100</v>
      </c>
      <c r="P113" s="1">
        <v>1304</v>
      </c>
      <c r="Q113" s="1">
        <v>1223</v>
      </c>
      <c r="R113" s="1">
        <v>6</v>
      </c>
      <c r="S113" s="1">
        <v>475</v>
      </c>
      <c r="T113" s="1">
        <v>0.27709307267318317</v>
      </c>
      <c r="U113" s="1">
        <v>3.489795918367347</v>
      </c>
      <c r="V113" s="1" t="s">
        <v>107</v>
      </c>
      <c r="W113" s="1">
        <v>1</v>
      </c>
      <c r="X113" s="1">
        <v>8</v>
      </c>
      <c r="Y113" s="1">
        <v>4</v>
      </c>
      <c r="Z113" s="1">
        <v>87390</v>
      </c>
      <c r="AA113" s="1">
        <v>0</v>
      </c>
      <c r="AB113" s="1">
        <v>0</v>
      </c>
      <c r="AC113" s="1">
        <v>0</v>
      </c>
      <c r="AD113" s="1">
        <v>160</v>
      </c>
      <c r="AE113" s="1">
        <v>4</v>
      </c>
      <c r="AF113" s="1">
        <v>87390</v>
      </c>
      <c r="AG113" s="1">
        <v>21664500</v>
      </c>
    </row>
    <row r="114" spans="1:33">
      <c r="A114" s="1" t="s">
        <v>5</v>
      </c>
      <c r="B114" s="1" t="str">
        <f t="shared" si="2"/>
        <v>横浜</v>
      </c>
      <c r="C114" s="12" t="str">
        <f t="shared" si="3"/>
        <v>セ・リーグ</v>
      </c>
      <c r="D114" s="1">
        <v>1999</v>
      </c>
      <c r="E114" s="1">
        <v>3829000</v>
      </c>
      <c r="F114" s="1">
        <v>1770000</v>
      </c>
      <c r="G114" s="1">
        <v>150</v>
      </c>
      <c r="H114" s="1">
        <v>77</v>
      </c>
      <c r="I114" s="1">
        <v>71</v>
      </c>
      <c r="J114" s="1">
        <v>64</v>
      </c>
      <c r="K114" s="1">
        <v>711</v>
      </c>
      <c r="L114" s="1">
        <v>639</v>
      </c>
      <c r="M114" s="1">
        <v>5345</v>
      </c>
      <c r="N114" s="1">
        <v>4788</v>
      </c>
      <c r="O114" s="1">
        <v>140</v>
      </c>
      <c r="P114" s="1">
        <v>1408</v>
      </c>
      <c r="Q114" s="1">
        <v>1196</v>
      </c>
      <c r="R114" s="1">
        <v>9</v>
      </c>
      <c r="S114" s="1">
        <v>591</v>
      </c>
      <c r="T114" s="1">
        <v>0.29406850459482037</v>
      </c>
      <c r="U114" s="1">
        <v>4.4361968306922437</v>
      </c>
      <c r="V114" s="1" t="s">
        <v>107</v>
      </c>
      <c r="W114" s="1">
        <v>3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150</v>
      </c>
      <c r="AE114" s="1">
        <v>0</v>
      </c>
      <c r="AF114" s="1">
        <v>0</v>
      </c>
      <c r="AG114" s="1">
        <v>22410500</v>
      </c>
    </row>
    <row r="115" spans="1:33">
      <c r="A115" s="1" t="s">
        <v>5</v>
      </c>
      <c r="B115" s="1" t="str">
        <f t="shared" si="2"/>
        <v>横浜</v>
      </c>
      <c r="C115" s="12" t="str">
        <f t="shared" si="3"/>
        <v>セ・リーグ</v>
      </c>
      <c r="D115" s="1">
        <v>2000</v>
      </c>
      <c r="E115" s="1">
        <v>3770500</v>
      </c>
      <c r="F115" s="1">
        <v>1673000</v>
      </c>
      <c r="G115" s="1">
        <v>147</v>
      </c>
      <c r="H115" s="1">
        <v>75</v>
      </c>
      <c r="I115" s="1">
        <v>69</v>
      </c>
      <c r="J115" s="1">
        <v>66</v>
      </c>
      <c r="K115" s="1">
        <v>576</v>
      </c>
      <c r="L115" s="1">
        <v>559</v>
      </c>
      <c r="M115" s="1">
        <v>5294</v>
      </c>
      <c r="N115" s="1">
        <v>4751</v>
      </c>
      <c r="O115" s="1">
        <v>103</v>
      </c>
      <c r="P115" s="1">
        <v>1316</v>
      </c>
      <c r="Q115" s="1">
        <v>1215</v>
      </c>
      <c r="R115" s="1">
        <v>2</v>
      </c>
      <c r="S115" s="1">
        <v>530</v>
      </c>
      <c r="T115" s="1">
        <v>0.27699431698589771</v>
      </c>
      <c r="U115" s="1">
        <v>3.9237729640800656</v>
      </c>
      <c r="V115" s="1" t="s">
        <v>107</v>
      </c>
      <c r="W115" s="1">
        <v>3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147</v>
      </c>
      <c r="AE115" s="1">
        <v>0</v>
      </c>
      <c r="AF115" s="1">
        <v>0</v>
      </c>
      <c r="AG115" s="1">
        <v>22441000</v>
      </c>
    </row>
    <row r="116" spans="1:33">
      <c r="A116" s="1" t="s">
        <v>5</v>
      </c>
      <c r="B116" s="1" t="str">
        <f t="shared" si="2"/>
        <v>横浜</v>
      </c>
      <c r="C116" s="12" t="str">
        <f t="shared" si="3"/>
        <v>セ・リーグ</v>
      </c>
      <c r="D116" s="1">
        <v>2001</v>
      </c>
      <c r="E116" s="1">
        <v>3712000</v>
      </c>
      <c r="F116" s="1">
        <v>1680000</v>
      </c>
      <c r="G116" s="1">
        <v>153</v>
      </c>
      <c r="H116" s="1">
        <v>79</v>
      </c>
      <c r="I116" s="1">
        <v>69</v>
      </c>
      <c r="J116" s="1">
        <v>67</v>
      </c>
      <c r="K116" s="1">
        <v>560</v>
      </c>
      <c r="L116" s="1">
        <v>565</v>
      </c>
      <c r="M116" s="1">
        <v>5356</v>
      </c>
      <c r="N116" s="1">
        <v>4645</v>
      </c>
      <c r="O116" s="1">
        <v>94</v>
      </c>
      <c r="P116" s="1">
        <v>1240</v>
      </c>
      <c r="Q116" s="1">
        <v>1239</v>
      </c>
      <c r="R116" s="1">
        <v>8</v>
      </c>
      <c r="S116" s="1">
        <v>517</v>
      </c>
      <c r="T116" s="1">
        <v>0.26695371367061355</v>
      </c>
      <c r="U116" s="1">
        <v>3.7473825503355704</v>
      </c>
      <c r="V116" s="1" t="s">
        <v>108</v>
      </c>
      <c r="W116" s="1">
        <v>3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153</v>
      </c>
      <c r="AE116" s="1">
        <v>0</v>
      </c>
      <c r="AF116" s="1">
        <v>0</v>
      </c>
      <c r="AG116" s="1">
        <v>22923500</v>
      </c>
    </row>
    <row r="117" spans="1:33">
      <c r="A117" s="1" t="s">
        <v>5</v>
      </c>
      <c r="B117" s="1" t="str">
        <f t="shared" si="2"/>
        <v>横浜</v>
      </c>
      <c r="C117" s="12" t="str">
        <f t="shared" si="3"/>
        <v>セ・リーグ</v>
      </c>
      <c r="D117" s="1">
        <v>2002</v>
      </c>
      <c r="E117" s="1">
        <v>3581500</v>
      </c>
      <c r="F117" s="1">
        <v>1535000</v>
      </c>
      <c r="G117" s="1">
        <v>150</v>
      </c>
      <c r="H117" s="1">
        <v>77</v>
      </c>
      <c r="I117" s="1">
        <v>49</v>
      </c>
      <c r="J117" s="1">
        <v>86</v>
      </c>
      <c r="K117" s="1">
        <v>472</v>
      </c>
      <c r="L117" s="1">
        <v>621</v>
      </c>
      <c r="M117" s="1">
        <v>5190</v>
      </c>
      <c r="N117" s="1">
        <v>4697</v>
      </c>
      <c r="O117" s="1">
        <v>97</v>
      </c>
      <c r="P117" s="1">
        <v>1126</v>
      </c>
      <c r="Q117" s="1">
        <v>1250</v>
      </c>
      <c r="R117" s="1">
        <v>10</v>
      </c>
      <c r="S117" s="1">
        <v>569</v>
      </c>
      <c r="T117" s="1">
        <v>0.23972748562912496</v>
      </c>
      <c r="U117" s="1">
        <v>4.0859042553191491</v>
      </c>
      <c r="V117" s="1" t="s">
        <v>108</v>
      </c>
      <c r="W117" s="1">
        <v>6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150</v>
      </c>
      <c r="AE117" s="1">
        <v>0</v>
      </c>
      <c r="AF117" s="1">
        <v>0</v>
      </c>
      <c r="AG117" s="1">
        <v>22952500</v>
      </c>
    </row>
    <row r="118" spans="1:33">
      <c r="A118" s="1" t="s">
        <v>5</v>
      </c>
      <c r="B118" s="1" t="str">
        <f t="shared" si="2"/>
        <v>横浜</v>
      </c>
      <c r="C118" s="12" t="str">
        <f t="shared" si="3"/>
        <v>セ・リーグ</v>
      </c>
      <c r="D118" s="1">
        <v>2003</v>
      </c>
      <c r="E118" s="1">
        <v>3632500</v>
      </c>
      <c r="F118" s="1">
        <v>1434000</v>
      </c>
      <c r="G118" s="1">
        <v>152</v>
      </c>
      <c r="H118" s="1">
        <v>77</v>
      </c>
      <c r="I118" s="1">
        <v>45</v>
      </c>
      <c r="J118" s="1">
        <v>94</v>
      </c>
      <c r="K118" s="1">
        <v>563</v>
      </c>
      <c r="L118" s="1">
        <v>725</v>
      </c>
      <c r="M118" s="1">
        <v>5178</v>
      </c>
      <c r="N118" s="1">
        <v>4711</v>
      </c>
      <c r="O118" s="1">
        <v>192</v>
      </c>
      <c r="P118" s="1">
        <v>1216</v>
      </c>
      <c r="Q118" s="1">
        <v>1220</v>
      </c>
      <c r="R118" s="1">
        <v>9</v>
      </c>
      <c r="S118" s="1">
        <v>660</v>
      </c>
      <c r="T118" s="1">
        <v>0.25811929526639782</v>
      </c>
      <c r="U118" s="1">
        <v>4.8569092395748159</v>
      </c>
      <c r="V118" s="1" t="s">
        <v>109</v>
      </c>
      <c r="W118" s="1">
        <v>6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152</v>
      </c>
      <c r="AE118" s="1">
        <v>0</v>
      </c>
      <c r="AF118" s="1">
        <v>0</v>
      </c>
      <c r="AG118" s="1">
        <v>23664500</v>
      </c>
    </row>
    <row r="119" spans="1:33">
      <c r="A119" s="1" t="s">
        <v>5</v>
      </c>
      <c r="B119" s="1" t="str">
        <f t="shared" si="2"/>
        <v>横浜</v>
      </c>
      <c r="C119" s="12" t="str">
        <f t="shared" si="3"/>
        <v>セ・リーグ</v>
      </c>
      <c r="D119" s="1">
        <v>2004</v>
      </c>
      <c r="E119" s="1">
        <v>3763000</v>
      </c>
      <c r="F119" s="1">
        <v>1500000</v>
      </c>
      <c r="G119" s="1">
        <v>158</v>
      </c>
      <c r="H119" s="1">
        <v>78</v>
      </c>
      <c r="I119" s="1">
        <v>59</v>
      </c>
      <c r="J119" s="1">
        <v>76</v>
      </c>
      <c r="K119" s="1">
        <v>640</v>
      </c>
      <c r="L119" s="1">
        <v>666</v>
      </c>
      <c r="M119" s="1">
        <v>5273</v>
      </c>
      <c r="N119" s="1">
        <v>4749</v>
      </c>
      <c r="O119" s="1">
        <v>194</v>
      </c>
      <c r="P119" s="1">
        <v>1324</v>
      </c>
      <c r="Q119" s="1">
        <v>1213</v>
      </c>
      <c r="R119" s="1">
        <v>6</v>
      </c>
      <c r="S119" s="1">
        <v>603</v>
      </c>
      <c r="T119" s="1">
        <v>0.27879553590229522</v>
      </c>
      <c r="U119" s="1">
        <v>4.4666666666666668</v>
      </c>
      <c r="V119" s="1" t="s">
        <v>109</v>
      </c>
      <c r="W119" s="1">
        <v>6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158</v>
      </c>
      <c r="AE119" s="1">
        <v>0</v>
      </c>
      <c r="AF119" s="1">
        <v>0</v>
      </c>
      <c r="AG119" s="1">
        <v>24454000</v>
      </c>
    </row>
    <row r="120" spans="1:33">
      <c r="A120" s="1" t="s">
        <v>5</v>
      </c>
      <c r="B120" s="1" t="str">
        <f t="shared" si="2"/>
        <v>横浜</v>
      </c>
      <c r="C120" s="12" t="str">
        <f t="shared" si="3"/>
        <v>セ・リーグ</v>
      </c>
      <c r="D120" s="1">
        <v>2005</v>
      </c>
      <c r="E120" s="1">
        <v>2838573</v>
      </c>
      <c r="F120" s="1">
        <v>976004</v>
      </c>
      <c r="G120" s="1">
        <v>157</v>
      </c>
      <c r="H120" s="1">
        <v>77</v>
      </c>
      <c r="I120" s="1">
        <v>69</v>
      </c>
      <c r="J120" s="1">
        <v>70</v>
      </c>
      <c r="K120" s="1">
        <v>621</v>
      </c>
      <c r="L120" s="1">
        <v>596</v>
      </c>
      <c r="M120" s="1">
        <v>5634</v>
      </c>
      <c r="N120" s="1">
        <v>4999</v>
      </c>
      <c r="O120" s="1">
        <v>143</v>
      </c>
      <c r="P120" s="1">
        <v>1324</v>
      </c>
      <c r="Q120" s="1">
        <v>1314</v>
      </c>
      <c r="R120" s="1">
        <v>10</v>
      </c>
      <c r="S120" s="1">
        <v>539</v>
      </c>
      <c r="T120" s="1">
        <v>0.26485297059411883</v>
      </c>
      <c r="U120" s="1">
        <v>3.6824392712550607</v>
      </c>
      <c r="V120" s="1" t="s">
        <v>110</v>
      </c>
      <c r="W120" s="1">
        <v>3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157</v>
      </c>
      <c r="AE120" s="1">
        <v>0</v>
      </c>
      <c r="AF120" s="1">
        <v>0</v>
      </c>
      <c r="AG120" s="1">
        <v>19924613</v>
      </c>
    </row>
    <row r="121" spans="1:33">
      <c r="A121" s="1" t="s">
        <v>5</v>
      </c>
      <c r="B121" s="1" t="str">
        <f t="shared" si="2"/>
        <v>横浜</v>
      </c>
      <c r="C121" s="12" t="str">
        <f t="shared" si="3"/>
        <v>セ・リーグ</v>
      </c>
      <c r="D121" s="1">
        <v>2006</v>
      </c>
      <c r="E121" s="1">
        <v>2860831</v>
      </c>
      <c r="F121" s="1">
        <v>1106511</v>
      </c>
      <c r="G121" s="1">
        <v>156</v>
      </c>
      <c r="H121" s="1">
        <v>79</v>
      </c>
      <c r="I121" s="1">
        <v>58</v>
      </c>
      <c r="J121" s="1">
        <v>84</v>
      </c>
      <c r="K121" s="1">
        <v>575</v>
      </c>
      <c r="L121" s="1">
        <v>662</v>
      </c>
      <c r="M121" s="1">
        <v>5462</v>
      </c>
      <c r="N121" s="1">
        <v>4895</v>
      </c>
      <c r="O121" s="1">
        <v>127</v>
      </c>
      <c r="P121" s="1">
        <v>1256</v>
      </c>
      <c r="Q121" s="1">
        <v>1284</v>
      </c>
      <c r="R121" s="1">
        <v>8</v>
      </c>
      <c r="S121" s="1">
        <v>607</v>
      </c>
      <c r="T121" s="1">
        <v>0.25658835546475994</v>
      </c>
      <c r="U121" s="1">
        <v>4.2458549222797926</v>
      </c>
      <c r="V121" s="1" t="s">
        <v>110</v>
      </c>
      <c r="W121" s="1">
        <v>6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156</v>
      </c>
      <c r="AE121" s="1">
        <v>0</v>
      </c>
      <c r="AF121" s="1">
        <v>0</v>
      </c>
      <c r="AG121" s="1">
        <v>20406958</v>
      </c>
    </row>
    <row r="122" spans="1:33">
      <c r="A122" s="1" t="s">
        <v>5</v>
      </c>
      <c r="B122" s="1" t="str">
        <f t="shared" si="2"/>
        <v>横浜</v>
      </c>
      <c r="C122" s="12" t="str">
        <f t="shared" si="3"/>
        <v>セ・リーグ</v>
      </c>
      <c r="D122" s="1">
        <v>2007</v>
      </c>
      <c r="E122" s="1">
        <v>3218699</v>
      </c>
      <c r="F122" s="1">
        <v>1231997</v>
      </c>
      <c r="G122" s="1">
        <v>159</v>
      </c>
      <c r="H122" s="1">
        <v>82</v>
      </c>
      <c r="I122" s="1">
        <v>71</v>
      </c>
      <c r="J122" s="1">
        <v>72</v>
      </c>
      <c r="K122" s="1">
        <v>569</v>
      </c>
      <c r="L122" s="1">
        <v>624</v>
      </c>
      <c r="M122" s="1">
        <v>5396</v>
      </c>
      <c r="N122" s="1">
        <v>4787</v>
      </c>
      <c r="O122" s="1">
        <v>124</v>
      </c>
      <c r="P122" s="1">
        <v>1268</v>
      </c>
      <c r="Q122" s="1">
        <v>1264</v>
      </c>
      <c r="R122" s="1">
        <v>5</v>
      </c>
      <c r="S122" s="1">
        <v>565</v>
      </c>
      <c r="T122" s="1">
        <v>0.26488406099853773</v>
      </c>
      <c r="U122" s="1">
        <v>4.0176455096128523</v>
      </c>
      <c r="V122" s="1" t="s">
        <v>106</v>
      </c>
      <c r="W122" s="1">
        <v>4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159</v>
      </c>
      <c r="AE122" s="1">
        <v>0</v>
      </c>
      <c r="AF122" s="1">
        <v>0</v>
      </c>
      <c r="AG122" s="1">
        <v>21187029</v>
      </c>
    </row>
    <row r="123" spans="1:33">
      <c r="A123" s="1" t="s">
        <v>5</v>
      </c>
      <c r="B123" s="1" t="str">
        <f t="shared" si="2"/>
        <v>横浜</v>
      </c>
      <c r="C123" s="12" t="str">
        <f t="shared" si="3"/>
        <v>セ・リーグ</v>
      </c>
      <c r="D123" s="1">
        <v>2008</v>
      </c>
      <c r="E123" s="1">
        <v>2974661</v>
      </c>
      <c r="F123" s="1">
        <v>1129954</v>
      </c>
      <c r="G123" s="1">
        <v>155</v>
      </c>
      <c r="H123" s="1">
        <v>80</v>
      </c>
      <c r="I123" s="1">
        <v>48</v>
      </c>
      <c r="J123" s="1">
        <v>94</v>
      </c>
      <c r="K123" s="1">
        <v>562</v>
      </c>
      <c r="L123" s="1">
        <v>713</v>
      </c>
      <c r="M123" s="1">
        <v>5399</v>
      </c>
      <c r="N123" s="1">
        <v>4868</v>
      </c>
      <c r="O123" s="1">
        <v>146</v>
      </c>
      <c r="P123" s="1">
        <v>1299</v>
      </c>
      <c r="Q123" s="1">
        <v>1257</v>
      </c>
      <c r="R123" s="1">
        <v>12</v>
      </c>
      <c r="S123" s="1">
        <v>666</v>
      </c>
      <c r="T123" s="1">
        <v>0.26684470008216926</v>
      </c>
      <c r="U123" s="1">
        <v>4.753370340999207</v>
      </c>
      <c r="V123" s="1" t="s">
        <v>106</v>
      </c>
      <c r="W123" s="1">
        <v>6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155</v>
      </c>
      <c r="AE123" s="1">
        <v>0</v>
      </c>
      <c r="AF123" s="1">
        <v>0</v>
      </c>
      <c r="AG123" s="1">
        <v>21638197</v>
      </c>
    </row>
    <row r="124" spans="1:33">
      <c r="A124" s="1" t="s">
        <v>5</v>
      </c>
      <c r="B124" s="1" t="str">
        <f t="shared" si="2"/>
        <v>横浜</v>
      </c>
      <c r="C124" s="12" t="str">
        <f t="shared" si="3"/>
        <v>セ・リーグ</v>
      </c>
      <c r="D124" s="1">
        <v>2009</v>
      </c>
      <c r="E124" s="1">
        <v>3292137</v>
      </c>
      <c r="F124" s="1">
        <v>1246967</v>
      </c>
      <c r="G124" s="1">
        <v>149</v>
      </c>
      <c r="H124" s="1">
        <v>76</v>
      </c>
      <c r="I124" s="1">
        <v>51</v>
      </c>
      <c r="J124" s="1">
        <v>93</v>
      </c>
      <c r="K124" s="1">
        <v>497</v>
      </c>
      <c r="L124" s="1">
        <v>685</v>
      </c>
      <c r="M124" s="1">
        <v>5260</v>
      </c>
      <c r="N124" s="1">
        <v>4728</v>
      </c>
      <c r="O124" s="1">
        <v>128</v>
      </c>
      <c r="P124" s="1">
        <v>1131</v>
      </c>
      <c r="Q124" s="1">
        <v>1262</v>
      </c>
      <c r="R124" s="1">
        <v>14</v>
      </c>
      <c r="S124" s="1">
        <v>614</v>
      </c>
      <c r="T124" s="1">
        <v>0.23921319796954316</v>
      </c>
      <c r="U124" s="1">
        <v>4.3626315789473686</v>
      </c>
      <c r="V124" s="1" t="s">
        <v>106</v>
      </c>
      <c r="W124" s="1">
        <v>6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149</v>
      </c>
      <c r="AE124" s="1">
        <v>0</v>
      </c>
      <c r="AF124" s="1">
        <v>0</v>
      </c>
      <c r="AG124" s="1">
        <v>22399679</v>
      </c>
    </row>
    <row r="125" spans="1:33">
      <c r="A125" s="1" t="s">
        <v>5</v>
      </c>
      <c r="B125" s="1" t="str">
        <f t="shared" si="2"/>
        <v>横浜</v>
      </c>
      <c r="C125" s="12" t="str">
        <f t="shared" si="3"/>
        <v>セ・リーグ</v>
      </c>
      <c r="D125" s="1">
        <v>2010</v>
      </c>
      <c r="E125" s="1">
        <v>3191904</v>
      </c>
      <c r="F125" s="1">
        <v>1209618</v>
      </c>
      <c r="G125" s="1">
        <v>153</v>
      </c>
      <c r="H125" s="1">
        <v>78</v>
      </c>
      <c r="I125" s="1">
        <v>48</v>
      </c>
      <c r="J125" s="1">
        <v>95</v>
      </c>
      <c r="K125" s="1">
        <v>521</v>
      </c>
      <c r="L125" s="1">
        <v>743</v>
      </c>
      <c r="M125" s="1">
        <v>5404</v>
      </c>
      <c r="N125" s="1">
        <v>4835</v>
      </c>
      <c r="O125" s="1">
        <v>117</v>
      </c>
      <c r="P125" s="1">
        <v>1234</v>
      </c>
      <c r="Q125" s="1">
        <v>1264</v>
      </c>
      <c r="R125" s="1">
        <v>9</v>
      </c>
      <c r="S125" s="1">
        <v>688</v>
      </c>
      <c r="T125" s="1">
        <v>0.25522233712512926</v>
      </c>
      <c r="U125" s="1">
        <v>4.8871349644830309</v>
      </c>
      <c r="V125" s="1" t="s">
        <v>111</v>
      </c>
      <c r="W125" s="1">
        <v>6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153</v>
      </c>
      <c r="AE125" s="1">
        <v>0</v>
      </c>
      <c r="AF125" s="1">
        <v>0</v>
      </c>
      <c r="AG125" s="1">
        <v>22141003</v>
      </c>
    </row>
    <row r="126" spans="1:33">
      <c r="A126" s="1" t="s">
        <v>5</v>
      </c>
      <c r="B126" s="1" t="str">
        <f t="shared" si="2"/>
        <v>横浜</v>
      </c>
      <c r="C126" s="12" t="str">
        <f t="shared" si="3"/>
        <v>セ・リーグ</v>
      </c>
      <c r="D126" s="1">
        <v>2011</v>
      </c>
      <c r="E126" s="1">
        <v>2942825</v>
      </c>
      <c r="F126" s="1">
        <v>1102192</v>
      </c>
      <c r="G126" s="1">
        <v>152</v>
      </c>
      <c r="H126" s="1">
        <v>76</v>
      </c>
      <c r="I126" s="1">
        <v>47</v>
      </c>
      <c r="J126" s="1">
        <v>86</v>
      </c>
      <c r="K126" s="1">
        <v>423</v>
      </c>
      <c r="L126" s="1">
        <v>587</v>
      </c>
      <c r="M126" s="1">
        <v>5209</v>
      </c>
      <c r="N126" s="1">
        <v>4636</v>
      </c>
      <c r="O126" s="1">
        <v>78</v>
      </c>
      <c r="P126" s="1">
        <v>1108</v>
      </c>
      <c r="Q126" s="1">
        <v>1257</v>
      </c>
      <c r="R126" s="1">
        <v>7</v>
      </c>
      <c r="S126" s="1">
        <v>541</v>
      </c>
      <c r="T126" s="1">
        <v>0.23899913718723037</v>
      </c>
      <c r="U126" s="1">
        <v>3.8663313922710429</v>
      </c>
      <c r="V126" s="1" t="s">
        <v>111</v>
      </c>
      <c r="W126" s="1">
        <v>6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152</v>
      </c>
      <c r="AE126" s="1">
        <v>0</v>
      </c>
      <c r="AF126" s="1">
        <v>0</v>
      </c>
      <c r="AG126" s="1">
        <v>21570196</v>
      </c>
    </row>
    <row r="127" spans="1:33">
      <c r="A127" s="1" t="s">
        <v>8</v>
      </c>
      <c r="B127" s="1" t="str">
        <f t="shared" si="2"/>
        <v>楽天</v>
      </c>
      <c r="C127" s="12" t="str">
        <f t="shared" si="3"/>
        <v>パ・リーグ</v>
      </c>
      <c r="D127" s="1">
        <v>2005</v>
      </c>
      <c r="E127" s="1">
        <v>2474329</v>
      </c>
      <c r="F127" s="1">
        <v>977104</v>
      </c>
      <c r="G127" s="1">
        <v>142</v>
      </c>
      <c r="H127" s="1">
        <v>73</v>
      </c>
      <c r="I127" s="1">
        <v>38</v>
      </c>
      <c r="J127" s="1">
        <v>97</v>
      </c>
      <c r="K127" s="1">
        <v>504</v>
      </c>
      <c r="L127" s="1">
        <v>812</v>
      </c>
      <c r="M127" s="1">
        <v>5068</v>
      </c>
      <c r="N127" s="1">
        <v>4577</v>
      </c>
      <c r="O127" s="1">
        <v>88</v>
      </c>
      <c r="P127" s="1">
        <v>1166</v>
      </c>
      <c r="Q127" s="1">
        <v>1188</v>
      </c>
      <c r="R127" s="1">
        <v>7</v>
      </c>
      <c r="S127" s="1">
        <v>751</v>
      </c>
      <c r="T127" s="1">
        <v>0.25475202097443739</v>
      </c>
      <c r="U127" s="1">
        <v>5.6782413889666756</v>
      </c>
      <c r="V127" s="1" t="s">
        <v>114</v>
      </c>
      <c r="W127" s="1">
        <v>6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142</v>
      </c>
      <c r="AE127" s="1">
        <v>0</v>
      </c>
      <c r="AF127" s="1">
        <v>0</v>
      </c>
      <c r="AG127" s="1">
        <v>19924613</v>
      </c>
    </row>
    <row r="128" spans="1:33">
      <c r="A128" s="1" t="s">
        <v>8</v>
      </c>
      <c r="B128" s="1" t="str">
        <f t="shared" si="2"/>
        <v>楽天</v>
      </c>
      <c r="C128" s="12" t="str">
        <f t="shared" si="3"/>
        <v>パ・リーグ</v>
      </c>
      <c r="D128" s="1">
        <v>2006</v>
      </c>
      <c r="E128" s="1">
        <v>2337179</v>
      </c>
      <c r="F128" s="1">
        <v>951723</v>
      </c>
      <c r="G128" s="1">
        <v>146</v>
      </c>
      <c r="H128" s="1">
        <v>73</v>
      </c>
      <c r="I128" s="1">
        <v>47</v>
      </c>
      <c r="J128" s="1">
        <v>85</v>
      </c>
      <c r="K128" s="1">
        <v>452</v>
      </c>
      <c r="L128" s="1">
        <v>651</v>
      </c>
      <c r="M128" s="1">
        <v>5137</v>
      </c>
      <c r="N128" s="1">
        <v>4577</v>
      </c>
      <c r="O128" s="1">
        <v>67</v>
      </c>
      <c r="P128" s="1">
        <v>1183</v>
      </c>
      <c r="Q128" s="1">
        <v>1211</v>
      </c>
      <c r="R128" s="1">
        <v>8</v>
      </c>
      <c r="S128" s="1">
        <v>581</v>
      </c>
      <c r="T128" s="1">
        <v>0.25846624426480225</v>
      </c>
      <c r="U128" s="1">
        <v>4.3084317495193627</v>
      </c>
      <c r="V128" s="1" t="s">
        <v>94</v>
      </c>
      <c r="W128" s="1">
        <v>6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146</v>
      </c>
      <c r="AE128" s="1">
        <v>0</v>
      </c>
      <c r="AF128" s="1">
        <v>0</v>
      </c>
      <c r="AG128" s="1">
        <v>20406958</v>
      </c>
    </row>
    <row r="129" spans="1:33">
      <c r="A129" s="1" t="s">
        <v>8</v>
      </c>
      <c r="B129" s="1" t="str">
        <f t="shared" si="2"/>
        <v>楽天</v>
      </c>
      <c r="C129" s="12" t="str">
        <f t="shared" si="3"/>
        <v>パ・リーグ</v>
      </c>
      <c r="D129" s="1">
        <v>2007</v>
      </c>
      <c r="E129" s="1">
        <v>2768588</v>
      </c>
      <c r="F129" s="1">
        <v>1117369</v>
      </c>
      <c r="G129" s="1">
        <v>151</v>
      </c>
      <c r="H129" s="1">
        <v>78</v>
      </c>
      <c r="I129" s="1">
        <v>67</v>
      </c>
      <c r="J129" s="1">
        <v>75</v>
      </c>
      <c r="K129" s="1">
        <v>575</v>
      </c>
      <c r="L129" s="1">
        <v>676</v>
      </c>
      <c r="M129" s="1">
        <v>5374</v>
      </c>
      <c r="N129" s="1">
        <v>4762</v>
      </c>
      <c r="O129" s="1">
        <v>111</v>
      </c>
      <c r="P129" s="1">
        <v>1250</v>
      </c>
      <c r="Q129" s="1">
        <v>1270</v>
      </c>
      <c r="R129" s="1">
        <v>7</v>
      </c>
      <c r="S129" s="1">
        <v>610</v>
      </c>
      <c r="T129" s="1">
        <v>0.2624947501049979</v>
      </c>
      <c r="U129" s="1">
        <v>4.3149069950222687</v>
      </c>
      <c r="V129" s="1" t="s">
        <v>94</v>
      </c>
      <c r="W129" s="1">
        <v>4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151</v>
      </c>
      <c r="AE129" s="1">
        <v>0</v>
      </c>
      <c r="AF129" s="1">
        <v>0</v>
      </c>
      <c r="AG129" s="1">
        <v>21187029</v>
      </c>
    </row>
    <row r="130" spans="1:33">
      <c r="A130" s="1" t="s">
        <v>8</v>
      </c>
      <c r="B130" s="1" t="str">
        <f t="shared" ref="B130:B193" si="4">VLOOKUP(A130,球団,2,FALSE)</f>
        <v>楽天</v>
      </c>
      <c r="C130" s="12" t="str">
        <f t="shared" ref="C130:C193" si="5">VLOOKUP(A130,球団, 3, FALSE)</f>
        <v>パ・リーグ</v>
      </c>
      <c r="D130" s="1">
        <v>2008</v>
      </c>
      <c r="E130" s="1">
        <v>2927261</v>
      </c>
      <c r="F130" s="1">
        <v>1149061</v>
      </c>
      <c r="G130" s="1">
        <v>155</v>
      </c>
      <c r="H130" s="1">
        <v>79</v>
      </c>
      <c r="I130" s="1">
        <v>65</v>
      </c>
      <c r="J130" s="1">
        <v>76</v>
      </c>
      <c r="K130" s="1">
        <v>627</v>
      </c>
      <c r="L130" s="1">
        <v>607</v>
      </c>
      <c r="M130" s="1">
        <v>5575</v>
      </c>
      <c r="N130" s="1">
        <v>4897</v>
      </c>
      <c r="O130" s="1">
        <v>94</v>
      </c>
      <c r="P130" s="1">
        <v>1332</v>
      </c>
      <c r="Q130" s="1">
        <v>1283</v>
      </c>
      <c r="R130" s="1">
        <v>9</v>
      </c>
      <c r="S130" s="1">
        <v>554</v>
      </c>
      <c r="T130" s="1">
        <v>0.2720032673065142</v>
      </c>
      <c r="U130" s="1">
        <v>3.8771384136858478</v>
      </c>
      <c r="V130" s="1" t="s">
        <v>94</v>
      </c>
      <c r="W130" s="1">
        <v>5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155</v>
      </c>
      <c r="AE130" s="1">
        <v>0</v>
      </c>
      <c r="AF130" s="1">
        <v>0</v>
      </c>
      <c r="AG130" s="1">
        <v>21638197</v>
      </c>
    </row>
    <row r="131" spans="1:33">
      <c r="A131" s="1" t="s">
        <v>8</v>
      </c>
      <c r="B131" s="1" t="str">
        <f t="shared" si="4"/>
        <v>楽天</v>
      </c>
      <c r="C131" s="12" t="str">
        <f t="shared" si="5"/>
        <v>パ・リーグ</v>
      </c>
      <c r="D131" s="1">
        <v>2009</v>
      </c>
      <c r="E131" s="1">
        <v>3053299</v>
      </c>
      <c r="F131" s="1">
        <v>1203169</v>
      </c>
      <c r="G131" s="1">
        <v>153</v>
      </c>
      <c r="H131" s="1">
        <v>78</v>
      </c>
      <c r="I131" s="1">
        <v>77</v>
      </c>
      <c r="J131" s="1">
        <v>66</v>
      </c>
      <c r="K131" s="1">
        <v>598</v>
      </c>
      <c r="L131" s="1">
        <v>609</v>
      </c>
      <c r="M131" s="1">
        <v>5519</v>
      </c>
      <c r="N131" s="1">
        <v>4846</v>
      </c>
      <c r="O131" s="1">
        <v>108</v>
      </c>
      <c r="P131" s="1">
        <v>1295</v>
      </c>
      <c r="Q131" s="1">
        <v>1286</v>
      </c>
      <c r="R131" s="1">
        <v>11</v>
      </c>
      <c r="S131" s="1">
        <v>575</v>
      </c>
      <c r="T131" s="1">
        <v>0.26723070573669006</v>
      </c>
      <c r="U131" s="1">
        <v>4.0126647712587236</v>
      </c>
      <c r="V131" s="1" t="s">
        <v>94</v>
      </c>
      <c r="W131" s="1">
        <v>2</v>
      </c>
      <c r="X131" s="1">
        <v>0</v>
      </c>
      <c r="Y131" s="1">
        <v>0</v>
      </c>
      <c r="Z131" s="1">
        <v>0</v>
      </c>
      <c r="AA131" s="1">
        <v>6</v>
      </c>
      <c r="AB131" s="1">
        <v>2</v>
      </c>
      <c r="AC131" s="1">
        <v>42691</v>
      </c>
      <c r="AD131" s="1">
        <v>159</v>
      </c>
      <c r="AE131" s="1">
        <v>2</v>
      </c>
      <c r="AF131" s="1">
        <v>42691</v>
      </c>
      <c r="AG131" s="1">
        <v>22399679</v>
      </c>
    </row>
    <row r="132" spans="1:33">
      <c r="A132" s="1" t="s">
        <v>8</v>
      </c>
      <c r="B132" s="1" t="str">
        <f t="shared" si="4"/>
        <v>楽天</v>
      </c>
      <c r="C132" s="12" t="str">
        <f t="shared" si="5"/>
        <v>パ・リーグ</v>
      </c>
      <c r="D132" s="1">
        <v>2010</v>
      </c>
      <c r="E132" s="1">
        <v>2803996</v>
      </c>
      <c r="F132" s="1">
        <v>1141640</v>
      </c>
      <c r="G132" s="1">
        <v>148</v>
      </c>
      <c r="H132" s="1">
        <v>75</v>
      </c>
      <c r="I132" s="1">
        <v>62</v>
      </c>
      <c r="J132" s="1">
        <v>79</v>
      </c>
      <c r="K132" s="1">
        <v>576</v>
      </c>
      <c r="L132" s="1">
        <v>635</v>
      </c>
      <c r="M132" s="1">
        <v>5493</v>
      </c>
      <c r="N132" s="1">
        <v>4876</v>
      </c>
      <c r="O132" s="1">
        <v>95</v>
      </c>
      <c r="P132" s="1">
        <v>1290</v>
      </c>
      <c r="Q132" s="1">
        <v>1275</v>
      </c>
      <c r="R132" s="1">
        <v>12</v>
      </c>
      <c r="S132" s="1">
        <v>568</v>
      </c>
      <c r="T132" s="1">
        <v>0.26456111566858082</v>
      </c>
      <c r="U132" s="1">
        <v>3.9968725566849099</v>
      </c>
      <c r="V132" s="1" t="s">
        <v>115</v>
      </c>
      <c r="W132" s="1">
        <v>6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148</v>
      </c>
      <c r="AE132" s="1">
        <v>0</v>
      </c>
      <c r="AF132" s="1">
        <v>0</v>
      </c>
      <c r="AG132" s="1">
        <v>22141003</v>
      </c>
    </row>
    <row r="133" spans="1:33">
      <c r="A133" s="1" t="s">
        <v>8</v>
      </c>
      <c r="B133" s="1" t="str">
        <f t="shared" si="4"/>
        <v>楽天</v>
      </c>
      <c r="C133" s="12" t="str">
        <f t="shared" si="5"/>
        <v>パ・リーグ</v>
      </c>
      <c r="D133" s="1">
        <v>2011</v>
      </c>
      <c r="E133" s="1">
        <v>2876104</v>
      </c>
      <c r="F133" s="1">
        <v>1168188</v>
      </c>
      <c r="G133" s="1">
        <v>149</v>
      </c>
      <c r="H133" s="1">
        <v>76</v>
      </c>
      <c r="I133" s="1">
        <v>66</v>
      </c>
      <c r="J133" s="1">
        <v>71</v>
      </c>
      <c r="K133" s="1">
        <v>432</v>
      </c>
      <c r="L133" s="1">
        <v>464</v>
      </c>
      <c r="M133" s="1">
        <v>5212</v>
      </c>
      <c r="N133" s="1">
        <v>4652</v>
      </c>
      <c r="O133" s="1">
        <v>53</v>
      </c>
      <c r="P133" s="1">
        <v>1141</v>
      </c>
      <c r="Q133" s="1">
        <v>1270</v>
      </c>
      <c r="R133" s="1">
        <v>11</v>
      </c>
      <c r="S133" s="1">
        <v>405</v>
      </c>
      <c r="T133" s="1">
        <v>0.24527085124677558</v>
      </c>
      <c r="U133" s="1">
        <v>2.8618162784611356</v>
      </c>
      <c r="V133" s="1" t="s">
        <v>116</v>
      </c>
      <c r="W133" s="1">
        <v>5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149</v>
      </c>
      <c r="AE133" s="1">
        <v>0</v>
      </c>
      <c r="AF133" s="1">
        <v>0</v>
      </c>
      <c r="AG133" s="1">
        <v>21570196</v>
      </c>
    </row>
    <row r="134" spans="1:33">
      <c r="A134" s="1" t="s">
        <v>8</v>
      </c>
      <c r="B134" s="1" t="str">
        <f t="shared" si="4"/>
        <v>楽天</v>
      </c>
      <c r="C134" s="12" t="str">
        <f t="shared" si="5"/>
        <v>パ・リーグ</v>
      </c>
      <c r="D134" s="1">
        <v>2012</v>
      </c>
      <c r="E134" s="1">
        <v>2862150</v>
      </c>
      <c r="F134" s="1">
        <v>1177793</v>
      </c>
      <c r="G134" s="1">
        <v>153</v>
      </c>
      <c r="H134" s="1">
        <v>79</v>
      </c>
      <c r="I134" s="1">
        <v>67</v>
      </c>
      <c r="J134" s="1">
        <v>67</v>
      </c>
      <c r="K134" s="1">
        <v>492</v>
      </c>
      <c r="L134" s="1">
        <v>471</v>
      </c>
      <c r="M134" s="1">
        <v>5329</v>
      </c>
      <c r="N134" s="1">
        <v>4742</v>
      </c>
      <c r="O134" s="1">
        <v>52</v>
      </c>
      <c r="P134" s="1">
        <v>1193</v>
      </c>
      <c r="Q134" s="1">
        <v>1279</v>
      </c>
      <c r="R134" s="1">
        <v>6</v>
      </c>
      <c r="S134" s="1">
        <v>430</v>
      </c>
      <c r="T134" s="1">
        <v>0.25158161113454236</v>
      </c>
      <c r="U134" s="1">
        <v>3.0210772833723651</v>
      </c>
      <c r="V134" s="1" t="s">
        <v>116</v>
      </c>
      <c r="W134" s="1">
        <v>4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153</v>
      </c>
      <c r="AE134" s="1">
        <v>0</v>
      </c>
      <c r="AF134" s="1">
        <v>0</v>
      </c>
      <c r="AG134" s="1">
        <v>21370226</v>
      </c>
    </row>
    <row r="135" spans="1:33">
      <c r="A135" s="1" t="s">
        <v>8</v>
      </c>
      <c r="B135" s="1" t="str">
        <f t="shared" si="4"/>
        <v>楽天</v>
      </c>
      <c r="C135" s="12" t="str">
        <f t="shared" si="5"/>
        <v>パ・リーグ</v>
      </c>
      <c r="D135" s="1">
        <v>2013</v>
      </c>
      <c r="E135" s="1">
        <v>3004587</v>
      </c>
      <c r="F135" s="1">
        <v>1281087</v>
      </c>
      <c r="G135" s="1">
        <v>153</v>
      </c>
      <c r="H135" s="1">
        <v>79</v>
      </c>
      <c r="I135" s="1">
        <v>82</v>
      </c>
      <c r="J135" s="1">
        <v>59</v>
      </c>
      <c r="K135" s="1">
        <v>628</v>
      </c>
      <c r="L135" s="1">
        <v>538</v>
      </c>
      <c r="M135" s="1">
        <v>5514</v>
      </c>
      <c r="N135" s="1">
        <v>4826</v>
      </c>
      <c r="O135" s="1">
        <v>97</v>
      </c>
      <c r="P135" s="1">
        <v>1288</v>
      </c>
      <c r="Q135" s="1">
        <v>1280</v>
      </c>
      <c r="R135" s="1">
        <v>12</v>
      </c>
      <c r="S135" s="1">
        <v>501</v>
      </c>
      <c r="T135" s="1">
        <v>0.26688769167012016</v>
      </c>
      <c r="U135" s="1">
        <v>3.5116822429906542</v>
      </c>
      <c r="V135" s="1" t="s">
        <v>116</v>
      </c>
      <c r="W135" s="1">
        <v>1</v>
      </c>
      <c r="X135" s="1">
        <v>7</v>
      </c>
      <c r="Y135" s="1">
        <v>4</v>
      </c>
      <c r="Z135" s="1">
        <v>100948</v>
      </c>
      <c r="AA135" s="1">
        <v>5</v>
      </c>
      <c r="AB135" s="1">
        <v>5</v>
      </c>
      <c r="AC135" s="1">
        <v>97089</v>
      </c>
      <c r="AD135" s="1">
        <v>165</v>
      </c>
      <c r="AE135" s="1">
        <v>9</v>
      </c>
      <c r="AF135" s="1">
        <v>198037</v>
      </c>
      <c r="AG135" s="1">
        <v>22047491</v>
      </c>
    </row>
    <row r="136" spans="1:33">
      <c r="A136" s="1" t="s">
        <v>8</v>
      </c>
      <c r="B136" s="1" t="str">
        <f t="shared" si="4"/>
        <v>楽天</v>
      </c>
      <c r="C136" s="12" t="str">
        <f t="shared" si="5"/>
        <v>パ・リーグ</v>
      </c>
      <c r="D136" s="1">
        <v>2014</v>
      </c>
      <c r="E136" s="1">
        <v>3189075</v>
      </c>
      <c r="F136" s="1">
        <v>1450233</v>
      </c>
      <c r="G136" s="1">
        <v>154</v>
      </c>
      <c r="H136" s="1">
        <v>81</v>
      </c>
      <c r="I136" s="1">
        <v>64</v>
      </c>
      <c r="J136" s="1">
        <v>80</v>
      </c>
      <c r="K136" s="1">
        <v>553</v>
      </c>
      <c r="L136" s="1">
        <v>607</v>
      </c>
      <c r="M136" s="1">
        <v>5467</v>
      </c>
      <c r="N136" s="1">
        <v>4778</v>
      </c>
      <c r="O136" s="1">
        <v>79</v>
      </c>
      <c r="P136" s="1">
        <v>1219</v>
      </c>
      <c r="Q136" s="1">
        <v>1271</v>
      </c>
      <c r="R136" s="1">
        <v>6</v>
      </c>
      <c r="S136" s="1">
        <v>564</v>
      </c>
      <c r="T136" s="1">
        <v>0.25512766848053581</v>
      </c>
      <c r="U136" s="1">
        <v>3.9874312647289867</v>
      </c>
      <c r="V136" s="1" t="s">
        <v>116</v>
      </c>
      <c r="W136" s="1">
        <v>6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154</v>
      </c>
      <c r="AE136" s="1">
        <v>0</v>
      </c>
      <c r="AF136" s="1">
        <v>0</v>
      </c>
      <c r="AG136" s="1">
        <v>22859351</v>
      </c>
    </row>
    <row r="137" spans="1:33">
      <c r="A137" s="1" t="s">
        <v>8</v>
      </c>
      <c r="B137" s="1" t="str">
        <f t="shared" si="4"/>
        <v>楽天</v>
      </c>
      <c r="C137" s="12" t="str">
        <f t="shared" si="5"/>
        <v>パ・リーグ</v>
      </c>
      <c r="D137" s="1">
        <v>2015</v>
      </c>
      <c r="E137" s="1">
        <v>3265404</v>
      </c>
      <c r="F137" s="1">
        <v>1524149</v>
      </c>
      <c r="G137" s="1">
        <v>152</v>
      </c>
      <c r="H137" s="1">
        <v>77</v>
      </c>
      <c r="I137" s="1">
        <v>57</v>
      </c>
      <c r="J137" s="1">
        <v>83</v>
      </c>
      <c r="K137" s="1">
        <v>463</v>
      </c>
      <c r="L137" s="1">
        <v>613</v>
      </c>
      <c r="M137" s="1">
        <v>5436</v>
      </c>
      <c r="N137" s="1">
        <v>4789</v>
      </c>
      <c r="O137" s="1">
        <v>85</v>
      </c>
      <c r="P137" s="1">
        <v>1151</v>
      </c>
      <c r="Q137" s="1">
        <v>1288</v>
      </c>
      <c r="R137" s="1">
        <v>13</v>
      </c>
      <c r="S137" s="1">
        <v>549</v>
      </c>
      <c r="T137" s="1">
        <v>0.24034245145124242</v>
      </c>
      <c r="U137" s="1">
        <v>3.8233169976786177</v>
      </c>
      <c r="V137" s="1" t="s">
        <v>117</v>
      </c>
      <c r="W137" s="1">
        <v>6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152</v>
      </c>
      <c r="AE137" s="1">
        <v>0</v>
      </c>
      <c r="AF137" s="1">
        <v>0</v>
      </c>
      <c r="AG137" s="1">
        <v>24236920</v>
      </c>
    </row>
    <row r="138" spans="1:33">
      <c r="A138" s="1" t="s">
        <v>8</v>
      </c>
      <c r="B138" s="1" t="str">
        <f t="shared" si="4"/>
        <v>楽天</v>
      </c>
      <c r="C138" s="12" t="str">
        <f t="shared" si="5"/>
        <v>パ・リーグ</v>
      </c>
      <c r="D138" s="1">
        <v>2016</v>
      </c>
      <c r="E138" s="1">
        <v>3508210</v>
      </c>
      <c r="F138" s="1">
        <v>1620961</v>
      </c>
      <c r="G138" s="1">
        <v>152</v>
      </c>
      <c r="H138" s="1">
        <v>77</v>
      </c>
      <c r="I138" s="1">
        <v>62</v>
      </c>
      <c r="J138" s="1">
        <v>78</v>
      </c>
      <c r="K138" s="1">
        <v>549</v>
      </c>
      <c r="L138" s="1">
        <v>658</v>
      </c>
      <c r="M138" s="1">
        <v>5455</v>
      </c>
      <c r="N138" s="1">
        <v>4818</v>
      </c>
      <c r="O138" s="1">
        <v>102</v>
      </c>
      <c r="P138" s="1">
        <v>1240</v>
      </c>
      <c r="Q138" s="1">
        <v>1279</v>
      </c>
      <c r="R138" s="1">
        <v>10</v>
      </c>
      <c r="S138" s="1">
        <v>588</v>
      </c>
      <c r="T138" s="1">
        <v>0.25736820257368204</v>
      </c>
      <c r="U138" s="1">
        <v>4.1268520925396412</v>
      </c>
      <c r="V138" s="1" t="s">
        <v>118</v>
      </c>
      <c r="W138" s="1">
        <v>5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152</v>
      </c>
      <c r="AE138" s="1">
        <v>0</v>
      </c>
      <c r="AF138" s="1">
        <v>0</v>
      </c>
      <c r="AG138" s="1">
        <v>24981514</v>
      </c>
    </row>
    <row r="139" spans="1:33">
      <c r="A139" s="1" t="s">
        <v>8</v>
      </c>
      <c r="B139" s="1" t="str">
        <f t="shared" si="4"/>
        <v>楽天</v>
      </c>
      <c r="C139" s="12" t="str">
        <f t="shared" si="5"/>
        <v>パ・リーグ</v>
      </c>
      <c r="D139" s="1">
        <v>2017</v>
      </c>
      <c r="E139" s="1">
        <v>3652759</v>
      </c>
      <c r="F139" s="1">
        <v>1770108</v>
      </c>
      <c r="G139" s="1">
        <v>148</v>
      </c>
      <c r="H139" s="1">
        <v>75</v>
      </c>
      <c r="I139" s="1">
        <v>77</v>
      </c>
      <c r="J139" s="1">
        <v>63</v>
      </c>
      <c r="K139" s="1">
        <v>585</v>
      </c>
      <c r="L139" s="1">
        <v>528</v>
      </c>
      <c r="M139" s="1">
        <v>5452</v>
      </c>
      <c r="N139" s="1">
        <v>4812</v>
      </c>
      <c r="O139" s="1">
        <v>135</v>
      </c>
      <c r="P139" s="1">
        <v>1221</v>
      </c>
      <c r="Q139" s="1">
        <v>1276</v>
      </c>
      <c r="R139" s="1">
        <v>14</v>
      </c>
      <c r="S139" s="1">
        <v>475</v>
      </c>
      <c r="T139" s="1">
        <v>0.25374064837905236</v>
      </c>
      <c r="U139" s="1">
        <v>3.3381051535658512</v>
      </c>
      <c r="V139" s="1" t="s">
        <v>118</v>
      </c>
      <c r="W139" s="1">
        <v>3</v>
      </c>
      <c r="X139" s="1">
        <v>0</v>
      </c>
      <c r="Y139" s="1">
        <v>0</v>
      </c>
      <c r="Z139" s="1">
        <v>0</v>
      </c>
      <c r="AA139" s="1">
        <v>8</v>
      </c>
      <c r="AB139" s="1">
        <v>0</v>
      </c>
      <c r="AC139" s="1">
        <v>0</v>
      </c>
      <c r="AD139" s="1">
        <v>156</v>
      </c>
      <c r="AE139" s="1">
        <v>0</v>
      </c>
      <c r="AF139" s="1">
        <v>0</v>
      </c>
      <c r="AG139" s="1">
        <v>25139463</v>
      </c>
    </row>
    <row r="140" spans="1:33">
      <c r="A140" s="1" t="s">
        <v>8</v>
      </c>
      <c r="B140" s="1" t="str">
        <f t="shared" si="4"/>
        <v>楽天</v>
      </c>
      <c r="C140" s="12" t="str">
        <f t="shared" si="5"/>
        <v>パ・リーグ</v>
      </c>
      <c r="D140" s="1">
        <v>2018</v>
      </c>
      <c r="E140" s="1">
        <v>3667426</v>
      </c>
      <c r="F140" s="1">
        <v>1726004</v>
      </c>
      <c r="G140" s="1">
        <v>151</v>
      </c>
      <c r="H140" s="1">
        <v>77</v>
      </c>
      <c r="I140" s="1">
        <v>58</v>
      </c>
      <c r="J140" s="1">
        <v>82</v>
      </c>
      <c r="K140" s="1">
        <v>520</v>
      </c>
      <c r="L140" s="1">
        <v>583</v>
      </c>
      <c r="M140" s="1">
        <v>5394</v>
      </c>
      <c r="N140" s="1">
        <v>4824</v>
      </c>
      <c r="O140" s="1">
        <v>132</v>
      </c>
      <c r="P140" s="1">
        <v>1163</v>
      </c>
      <c r="Q140" s="1">
        <v>1287</v>
      </c>
      <c r="R140" s="1">
        <v>7</v>
      </c>
      <c r="S140" s="1">
        <v>541</v>
      </c>
      <c r="T140" s="1">
        <v>0.24108623548922056</v>
      </c>
      <c r="U140" s="1">
        <v>3.7763702171664941</v>
      </c>
      <c r="V140" s="1" t="s">
        <v>118</v>
      </c>
      <c r="W140" s="1">
        <v>6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151</v>
      </c>
      <c r="AE140" s="1">
        <v>0</v>
      </c>
      <c r="AF140" s="1">
        <v>0</v>
      </c>
      <c r="AG140" s="1">
        <v>25550719</v>
      </c>
    </row>
    <row r="141" spans="1:33">
      <c r="A141" s="1" t="s">
        <v>8</v>
      </c>
      <c r="B141" s="1" t="str">
        <f t="shared" si="4"/>
        <v>楽天</v>
      </c>
      <c r="C141" s="12" t="str">
        <f t="shared" si="5"/>
        <v>パ・リーグ</v>
      </c>
      <c r="D141" s="1">
        <v>2019</v>
      </c>
      <c r="E141" s="1">
        <v>3833526</v>
      </c>
      <c r="F141" s="1">
        <v>1821785</v>
      </c>
      <c r="G141" s="1">
        <v>147</v>
      </c>
      <c r="H141" s="1">
        <v>75</v>
      </c>
      <c r="I141" s="1">
        <v>71</v>
      </c>
      <c r="J141" s="1">
        <v>68</v>
      </c>
      <c r="K141" s="1">
        <v>614</v>
      </c>
      <c r="L141" s="1">
        <v>578</v>
      </c>
      <c r="M141" s="1">
        <v>5506</v>
      </c>
      <c r="N141" s="1">
        <v>4766</v>
      </c>
      <c r="O141" s="1">
        <v>141</v>
      </c>
      <c r="P141" s="1">
        <v>1196</v>
      </c>
      <c r="Q141" s="1">
        <v>1281</v>
      </c>
      <c r="R141" s="1">
        <v>10</v>
      </c>
      <c r="S141" s="1">
        <v>533</v>
      </c>
      <c r="T141" s="1">
        <v>0.25094418799832147</v>
      </c>
      <c r="U141" s="1">
        <v>3.7350116792110044</v>
      </c>
      <c r="V141" s="1" t="s">
        <v>119</v>
      </c>
      <c r="W141" s="1">
        <v>3</v>
      </c>
      <c r="X141" s="1">
        <v>0</v>
      </c>
      <c r="Y141" s="1">
        <v>0</v>
      </c>
      <c r="Z141" s="1">
        <v>0</v>
      </c>
      <c r="AA141" s="1">
        <v>3</v>
      </c>
      <c r="AB141" s="1">
        <v>0</v>
      </c>
      <c r="AC141" s="1">
        <v>0</v>
      </c>
      <c r="AD141" s="1">
        <v>150</v>
      </c>
      <c r="AE141" s="1">
        <v>0</v>
      </c>
      <c r="AF141" s="1">
        <v>0</v>
      </c>
      <c r="AG141" s="1">
        <v>26536962</v>
      </c>
    </row>
    <row r="142" spans="1:33">
      <c r="A142" s="1" t="s">
        <v>9</v>
      </c>
      <c r="B142" s="1" t="str">
        <f t="shared" si="4"/>
        <v>巨人</v>
      </c>
      <c r="C142" s="12" t="str">
        <f t="shared" si="5"/>
        <v>セ・リーグ</v>
      </c>
      <c r="D142" s="1">
        <v>1995</v>
      </c>
      <c r="E142" s="1">
        <v>5937000</v>
      </c>
      <c r="F142" s="1">
        <v>3555000</v>
      </c>
      <c r="G142" s="1">
        <v>139</v>
      </c>
      <c r="H142" s="1">
        <v>66</v>
      </c>
      <c r="I142" s="1">
        <v>72</v>
      </c>
      <c r="J142" s="1">
        <v>58</v>
      </c>
      <c r="K142" s="1">
        <v>527</v>
      </c>
      <c r="L142" s="1">
        <v>494</v>
      </c>
      <c r="M142" s="1">
        <v>4948</v>
      </c>
      <c r="N142" s="1">
        <v>4282</v>
      </c>
      <c r="O142" s="1">
        <v>139</v>
      </c>
      <c r="P142" s="1">
        <v>1081</v>
      </c>
      <c r="Q142" s="1">
        <v>1167</v>
      </c>
      <c r="R142" s="1">
        <v>9</v>
      </c>
      <c r="S142" s="1">
        <v>442</v>
      </c>
      <c r="T142" s="1">
        <v>0.25245212517515181</v>
      </c>
      <c r="U142" s="1">
        <v>3.4</v>
      </c>
      <c r="V142" s="1" t="s">
        <v>120</v>
      </c>
      <c r="W142" s="1">
        <v>3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139</v>
      </c>
      <c r="AE142" s="1">
        <v>0</v>
      </c>
      <c r="AF142" s="1">
        <v>0</v>
      </c>
      <c r="AG142" s="1">
        <v>21991000</v>
      </c>
    </row>
    <row r="143" spans="1:33">
      <c r="A143" s="1" t="s">
        <v>9</v>
      </c>
      <c r="B143" s="1" t="str">
        <f t="shared" si="4"/>
        <v>巨人</v>
      </c>
      <c r="C143" s="12" t="str">
        <f t="shared" si="5"/>
        <v>セ・リーグ</v>
      </c>
      <c r="D143" s="1">
        <v>1996</v>
      </c>
      <c r="E143" s="1">
        <v>5813000</v>
      </c>
      <c r="F143" s="1">
        <v>3494000</v>
      </c>
      <c r="G143" s="1">
        <v>137</v>
      </c>
      <c r="H143" s="1">
        <v>66</v>
      </c>
      <c r="I143" s="1">
        <v>77</v>
      </c>
      <c r="J143" s="1">
        <v>53</v>
      </c>
      <c r="K143" s="1">
        <v>563</v>
      </c>
      <c r="L143" s="1">
        <v>478</v>
      </c>
      <c r="M143" s="1">
        <v>4987</v>
      </c>
      <c r="N143" s="1">
        <v>4353</v>
      </c>
      <c r="O143" s="1">
        <v>147</v>
      </c>
      <c r="P143" s="1">
        <v>1100</v>
      </c>
      <c r="Q143" s="1">
        <v>1183</v>
      </c>
      <c r="R143" s="1">
        <v>6</v>
      </c>
      <c r="S143" s="1">
        <v>457</v>
      </c>
      <c r="T143" s="1">
        <v>0.25269928784746154</v>
      </c>
      <c r="U143" s="1">
        <v>3.4708860759493669</v>
      </c>
      <c r="V143" s="1" t="s">
        <v>120</v>
      </c>
      <c r="W143" s="1">
        <v>1</v>
      </c>
      <c r="X143" s="1">
        <v>5</v>
      </c>
      <c r="Y143" s="1">
        <v>2</v>
      </c>
      <c r="Z143" s="1">
        <v>90207</v>
      </c>
      <c r="AA143" s="1">
        <v>0</v>
      </c>
      <c r="AB143" s="1">
        <v>0</v>
      </c>
      <c r="AC143" s="1">
        <v>0</v>
      </c>
      <c r="AD143" s="1">
        <v>142</v>
      </c>
      <c r="AE143" s="1">
        <v>2</v>
      </c>
      <c r="AF143" s="1">
        <v>90207</v>
      </c>
      <c r="AG143" s="1">
        <v>21100000</v>
      </c>
    </row>
    <row r="144" spans="1:33">
      <c r="A144" s="1" t="s">
        <v>9</v>
      </c>
      <c r="B144" s="1" t="str">
        <f t="shared" si="4"/>
        <v>巨人</v>
      </c>
      <c r="C144" s="12" t="str">
        <f t="shared" si="5"/>
        <v>セ・リーグ</v>
      </c>
      <c r="D144" s="1">
        <v>1997</v>
      </c>
      <c r="E144" s="1">
        <v>6067500</v>
      </c>
      <c r="F144" s="1">
        <v>3645000</v>
      </c>
      <c r="G144" s="1">
        <v>142</v>
      </c>
      <c r="H144" s="1">
        <v>68</v>
      </c>
      <c r="I144" s="1">
        <v>63</v>
      </c>
      <c r="J144" s="1">
        <v>72</v>
      </c>
      <c r="K144" s="1">
        <v>550</v>
      </c>
      <c r="L144" s="1">
        <v>536</v>
      </c>
      <c r="M144" s="1">
        <v>5118</v>
      </c>
      <c r="N144" s="1">
        <v>4458</v>
      </c>
      <c r="O144" s="1">
        <v>150</v>
      </c>
      <c r="P144" s="1">
        <v>1119</v>
      </c>
      <c r="Q144" s="1">
        <v>1198</v>
      </c>
      <c r="R144" s="1">
        <v>10</v>
      </c>
      <c r="S144" s="1">
        <v>493</v>
      </c>
      <c r="T144" s="1">
        <v>0.25100942126514131</v>
      </c>
      <c r="U144" s="1">
        <v>3.6933962264150941</v>
      </c>
      <c r="V144" s="1" t="s">
        <v>120</v>
      </c>
      <c r="W144" s="1">
        <v>4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142</v>
      </c>
      <c r="AE144" s="1">
        <v>0</v>
      </c>
      <c r="AF144" s="1">
        <v>0</v>
      </c>
      <c r="AG144" s="1">
        <v>23496000</v>
      </c>
    </row>
    <row r="145" spans="1:33">
      <c r="A145" s="1" t="s">
        <v>9</v>
      </c>
      <c r="B145" s="1" t="str">
        <f t="shared" si="4"/>
        <v>巨人</v>
      </c>
      <c r="C145" s="12" t="str">
        <f t="shared" si="5"/>
        <v>セ・リーグ</v>
      </c>
      <c r="D145" s="1">
        <v>1998</v>
      </c>
      <c r="E145" s="1">
        <v>6083000</v>
      </c>
      <c r="F145" s="1">
        <v>3634000</v>
      </c>
      <c r="G145" s="1">
        <v>144</v>
      </c>
      <c r="H145" s="1">
        <v>68</v>
      </c>
      <c r="I145" s="1">
        <v>73</v>
      </c>
      <c r="J145" s="1">
        <v>62</v>
      </c>
      <c r="K145" s="1">
        <v>632</v>
      </c>
      <c r="L145" s="1">
        <v>551</v>
      </c>
      <c r="M145" s="1">
        <v>5193</v>
      </c>
      <c r="N145" s="1">
        <v>4520</v>
      </c>
      <c r="O145" s="1">
        <v>148</v>
      </c>
      <c r="P145" s="1">
        <v>1206</v>
      </c>
      <c r="Q145" s="1">
        <v>1196</v>
      </c>
      <c r="R145" s="1">
        <v>6</v>
      </c>
      <c r="S145" s="1">
        <v>498</v>
      </c>
      <c r="T145" s="1">
        <v>0.26681415929203539</v>
      </c>
      <c r="U145" s="1">
        <v>3.7412353923205344</v>
      </c>
      <c r="V145" s="1" t="s">
        <v>120</v>
      </c>
      <c r="W145" s="1">
        <v>3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144</v>
      </c>
      <c r="AE145" s="1">
        <v>0</v>
      </c>
      <c r="AF145" s="1">
        <v>0</v>
      </c>
      <c r="AG145" s="1">
        <v>21664500</v>
      </c>
    </row>
    <row r="146" spans="1:33">
      <c r="A146" s="1" t="s">
        <v>9</v>
      </c>
      <c r="B146" s="1" t="str">
        <f t="shared" si="4"/>
        <v>巨人</v>
      </c>
      <c r="C146" s="12" t="str">
        <f t="shared" si="5"/>
        <v>セ・リーグ</v>
      </c>
      <c r="D146" s="1">
        <v>1999</v>
      </c>
      <c r="E146" s="1">
        <v>6126500</v>
      </c>
      <c r="F146" s="1">
        <v>3645000</v>
      </c>
      <c r="G146" s="1">
        <v>143</v>
      </c>
      <c r="H146" s="1">
        <v>68</v>
      </c>
      <c r="I146" s="1">
        <v>75</v>
      </c>
      <c r="J146" s="1">
        <v>60</v>
      </c>
      <c r="K146" s="1">
        <v>618</v>
      </c>
      <c r="L146" s="1">
        <v>553</v>
      </c>
      <c r="M146" s="1">
        <v>5178</v>
      </c>
      <c r="N146" s="1">
        <v>4551</v>
      </c>
      <c r="O146" s="1">
        <v>182</v>
      </c>
      <c r="P146" s="1">
        <v>1205</v>
      </c>
      <c r="Q146" s="1">
        <v>1198</v>
      </c>
      <c r="R146" s="1">
        <v>11</v>
      </c>
      <c r="S146" s="1">
        <v>514</v>
      </c>
      <c r="T146" s="1">
        <v>0.26477697209404527</v>
      </c>
      <c r="U146" s="1">
        <v>3.8496532593619972</v>
      </c>
      <c r="V146" s="1" t="s">
        <v>120</v>
      </c>
      <c r="W146" s="1">
        <v>2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143</v>
      </c>
      <c r="AE146" s="1">
        <v>0</v>
      </c>
      <c r="AF146" s="1">
        <v>0</v>
      </c>
      <c r="AG146" s="1">
        <v>22410500</v>
      </c>
    </row>
    <row r="147" spans="1:33">
      <c r="A147" s="1" t="s">
        <v>9</v>
      </c>
      <c r="B147" s="1" t="str">
        <f t="shared" si="4"/>
        <v>巨人</v>
      </c>
      <c r="C147" s="12" t="str">
        <f t="shared" si="5"/>
        <v>セ・リーグ</v>
      </c>
      <c r="D147" s="1">
        <v>2000</v>
      </c>
      <c r="E147" s="1">
        <v>6079000</v>
      </c>
      <c r="F147" s="1">
        <v>3604000</v>
      </c>
      <c r="G147" s="1">
        <v>141</v>
      </c>
      <c r="H147" s="1">
        <v>67</v>
      </c>
      <c r="I147" s="1">
        <v>78</v>
      </c>
      <c r="J147" s="1">
        <v>57</v>
      </c>
      <c r="K147" s="1">
        <v>689</v>
      </c>
      <c r="L147" s="1">
        <v>497</v>
      </c>
      <c r="M147" s="1">
        <v>5164</v>
      </c>
      <c r="N147" s="1">
        <v>4552</v>
      </c>
      <c r="O147" s="1">
        <v>203</v>
      </c>
      <c r="P147" s="1">
        <v>1199</v>
      </c>
      <c r="Q147" s="1">
        <v>1205</v>
      </c>
      <c r="R147" s="1">
        <v>8</v>
      </c>
      <c r="S147" s="1">
        <v>449</v>
      </c>
      <c r="T147" s="1">
        <v>0.26340070298769769</v>
      </c>
      <c r="U147" s="1">
        <v>3.3461219983439139</v>
      </c>
      <c r="V147" s="1" t="s">
        <v>120</v>
      </c>
      <c r="W147" s="1">
        <v>1</v>
      </c>
      <c r="X147" s="1">
        <v>6</v>
      </c>
      <c r="Y147" s="1">
        <v>3</v>
      </c>
      <c r="Z147" s="1">
        <v>131731</v>
      </c>
      <c r="AA147" s="1">
        <v>0</v>
      </c>
      <c r="AB147" s="1">
        <v>0</v>
      </c>
      <c r="AC147" s="1">
        <v>0</v>
      </c>
      <c r="AD147" s="1">
        <v>147</v>
      </c>
      <c r="AE147" s="1">
        <v>3</v>
      </c>
      <c r="AF147" s="1">
        <v>131731</v>
      </c>
      <c r="AG147" s="1">
        <v>22441000</v>
      </c>
    </row>
    <row r="148" spans="1:33">
      <c r="A148" s="1" t="s">
        <v>9</v>
      </c>
      <c r="B148" s="1" t="str">
        <f t="shared" si="4"/>
        <v>巨人</v>
      </c>
      <c r="C148" s="12" t="str">
        <f t="shared" si="5"/>
        <v>セ・リーグ</v>
      </c>
      <c r="D148" s="1">
        <v>2001</v>
      </c>
      <c r="E148" s="1">
        <v>6261500</v>
      </c>
      <c r="F148" s="1">
        <v>3761500</v>
      </c>
      <c r="G148" s="1">
        <v>143</v>
      </c>
      <c r="H148" s="1">
        <v>71</v>
      </c>
      <c r="I148" s="1">
        <v>75</v>
      </c>
      <c r="J148" s="1">
        <v>64</v>
      </c>
      <c r="K148" s="1">
        <v>688</v>
      </c>
      <c r="L148" s="1">
        <v>660</v>
      </c>
      <c r="M148" s="1">
        <v>5411</v>
      </c>
      <c r="N148" s="1">
        <v>4715</v>
      </c>
      <c r="O148" s="1">
        <v>196</v>
      </c>
      <c r="P148" s="1">
        <v>1275</v>
      </c>
      <c r="Q148" s="1">
        <v>1240</v>
      </c>
      <c r="R148" s="1">
        <v>7</v>
      </c>
      <c r="S148" s="1">
        <v>614</v>
      </c>
      <c r="T148" s="1">
        <v>0.27041357370095442</v>
      </c>
      <c r="U148" s="1">
        <v>4.4480815669439231</v>
      </c>
      <c r="V148" s="1" t="s">
        <v>120</v>
      </c>
      <c r="W148" s="1">
        <v>2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143</v>
      </c>
      <c r="AE148" s="1">
        <v>0</v>
      </c>
      <c r="AF148" s="1">
        <v>0</v>
      </c>
      <c r="AG148" s="1">
        <v>22923500</v>
      </c>
    </row>
    <row r="149" spans="1:33">
      <c r="A149" s="1" t="s">
        <v>9</v>
      </c>
      <c r="B149" s="1" t="str">
        <f t="shared" si="4"/>
        <v>巨人</v>
      </c>
      <c r="C149" s="12" t="str">
        <f t="shared" si="5"/>
        <v>セ・リーグ</v>
      </c>
      <c r="D149" s="1">
        <v>2002</v>
      </c>
      <c r="E149" s="1">
        <v>6292000</v>
      </c>
      <c r="F149" s="1">
        <v>3783500</v>
      </c>
      <c r="G149" s="1">
        <v>145</v>
      </c>
      <c r="H149" s="1">
        <v>71</v>
      </c>
      <c r="I149" s="1">
        <v>86</v>
      </c>
      <c r="J149" s="1">
        <v>52</v>
      </c>
      <c r="K149" s="1">
        <v>691</v>
      </c>
      <c r="L149" s="1">
        <v>485</v>
      </c>
      <c r="M149" s="1">
        <v>5424</v>
      </c>
      <c r="N149" s="1">
        <v>4826</v>
      </c>
      <c r="O149" s="1">
        <v>186</v>
      </c>
      <c r="P149" s="1">
        <v>1313</v>
      </c>
      <c r="Q149" s="1">
        <v>1268</v>
      </c>
      <c r="R149" s="1">
        <v>7</v>
      </c>
      <c r="S149" s="1">
        <v>433</v>
      </c>
      <c r="T149" s="1">
        <v>0.27206796518856197</v>
      </c>
      <c r="U149" s="1">
        <v>3.0676987667278928</v>
      </c>
      <c r="V149" s="1" t="s">
        <v>121</v>
      </c>
      <c r="W149" s="1">
        <v>1</v>
      </c>
      <c r="X149" s="1">
        <v>4</v>
      </c>
      <c r="Y149" s="1">
        <v>2</v>
      </c>
      <c r="Z149" s="1">
        <v>90330</v>
      </c>
      <c r="AA149" s="1">
        <v>0</v>
      </c>
      <c r="AB149" s="1">
        <v>0</v>
      </c>
      <c r="AC149" s="1">
        <v>0</v>
      </c>
      <c r="AD149" s="1">
        <v>149</v>
      </c>
      <c r="AE149" s="1">
        <v>2</v>
      </c>
      <c r="AF149" s="1">
        <v>90330</v>
      </c>
      <c r="AG149" s="1">
        <v>22952500</v>
      </c>
    </row>
    <row r="150" spans="1:33">
      <c r="A150" s="1" t="s">
        <v>9</v>
      </c>
      <c r="B150" s="1" t="str">
        <f t="shared" si="4"/>
        <v>巨人</v>
      </c>
      <c r="C150" s="12" t="str">
        <f t="shared" si="5"/>
        <v>セ・リーグ</v>
      </c>
      <c r="D150" s="1">
        <v>2003</v>
      </c>
      <c r="E150" s="1">
        <v>6151000</v>
      </c>
      <c r="F150" s="1">
        <v>3763000</v>
      </c>
      <c r="G150" s="1">
        <v>151</v>
      </c>
      <c r="H150" s="1">
        <v>70</v>
      </c>
      <c r="I150" s="1">
        <v>71</v>
      </c>
      <c r="J150" s="1">
        <v>66</v>
      </c>
      <c r="K150" s="1">
        <v>657</v>
      </c>
      <c r="L150" s="1">
        <v>681</v>
      </c>
      <c r="M150" s="1">
        <v>5313</v>
      </c>
      <c r="N150" s="1">
        <v>4774</v>
      </c>
      <c r="O150" s="1">
        <v>205</v>
      </c>
      <c r="P150" s="1">
        <v>1249</v>
      </c>
      <c r="Q150" s="1">
        <v>1247</v>
      </c>
      <c r="R150" s="1">
        <v>7</v>
      </c>
      <c r="S150" s="1">
        <v>622</v>
      </c>
      <c r="T150" s="1">
        <v>0.26162547130289066</v>
      </c>
      <c r="U150" s="1">
        <v>4.4807897545357527</v>
      </c>
      <c r="V150" s="1" t="s">
        <v>121</v>
      </c>
      <c r="W150" s="1">
        <v>3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151</v>
      </c>
      <c r="AE150" s="1">
        <v>0</v>
      </c>
      <c r="AF150" s="1">
        <v>0</v>
      </c>
      <c r="AG150" s="1">
        <v>23664500</v>
      </c>
    </row>
    <row r="151" spans="1:33">
      <c r="A151" s="1" t="s">
        <v>9</v>
      </c>
      <c r="B151" s="1" t="str">
        <f t="shared" si="4"/>
        <v>巨人</v>
      </c>
      <c r="C151" s="12" t="str">
        <f t="shared" si="5"/>
        <v>セ・リーグ</v>
      </c>
      <c r="D151" s="1">
        <v>2004</v>
      </c>
      <c r="E151" s="1">
        <v>6011000</v>
      </c>
      <c r="F151" s="1">
        <v>3744500</v>
      </c>
      <c r="G151" s="1">
        <v>148</v>
      </c>
      <c r="H151" s="1">
        <v>70</v>
      </c>
      <c r="I151" s="1">
        <v>71</v>
      </c>
      <c r="J151" s="1">
        <v>64</v>
      </c>
      <c r="K151" s="1">
        <v>738</v>
      </c>
      <c r="L151" s="1">
        <v>678</v>
      </c>
      <c r="M151" s="1">
        <v>5402</v>
      </c>
      <c r="N151" s="1">
        <v>4851</v>
      </c>
      <c r="O151" s="1">
        <v>259</v>
      </c>
      <c r="P151" s="1">
        <v>1334</v>
      </c>
      <c r="Q151" s="1">
        <v>1232</v>
      </c>
      <c r="R151" s="1">
        <v>13</v>
      </c>
      <c r="S151" s="1">
        <v>619</v>
      </c>
      <c r="T151" s="1">
        <v>0.27499484642341787</v>
      </c>
      <c r="U151" s="1">
        <v>4.5060663251550279</v>
      </c>
      <c r="V151" s="1" t="s">
        <v>122</v>
      </c>
      <c r="W151" s="1">
        <v>3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148</v>
      </c>
      <c r="AE151" s="1">
        <v>0</v>
      </c>
      <c r="AF151" s="1">
        <v>0</v>
      </c>
      <c r="AG151" s="1">
        <v>24454000</v>
      </c>
    </row>
    <row r="152" spans="1:33">
      <c r="A152" s="1" t="s">
        <v>9</v>
      </c>
      <c r="B152" s="1" t="str">
        <f t="shared" si="4"/>
        <v>巨人</v>
      </c>
      <c r="C152" s="12" t="str">
        <f t="shared" si="5"/>
        <v>セ・リーグ</v>
      </c>
      <c r="D152" s="1">
        <v>2005</v>
      </c>
      <c r="E152" s="1">
        <v>4955694</v>
      </c>
      <c r="F152" s="1">
        <v>2922093</v>
      </c>
      <c r="G152" s="1">
        <v>148</v>
      </c>
      <c r="H152" s="1">
        <v>73</v>
      </c>
      <c r="I152" s="1">
        <v>62</v>
      </c>
      <c r="J152" s="1">
        <v>80</v>
      </c>
      <c r="K152" s="1">
        <v>617</v>
      </c>
      <c r="L152" s="1">
        <v>737</v>
      </c>
      <c r="M152" s="1">
        <v>5556</v>
      </c>
      <c r="N152" s="1">
        <v>4991</v>
      </c>
      <c r="O152" s="1">
        <v>186</v>
      </c>
      <c r="P152" s="1">
        <v>1300</v>
      </c>
      <c r="Q152" s="1">
        <v>1298</v>
      </c>
      <c r="R152" s="1">
        <v>11</v>
      </c>
      <c r="S152" s="1">
        <v>694</v>
      </c>
      <c r="T152" s="1">
        <v>0.26046884391905428</v>
      </c>
      <c r="U152" s="1">
        <v>4.798463508322663</v>
      </c>
      <c r="V152" s="1" t="s">
        <v>122</v>
      </c>
      <c r="W152" s="1">
        <v>5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148</v>
      </c>
      <c r="AE152" s="1">
        <v>0</v>
      </c>
      <c r="AF152" s="1">
        <v>0</v>
      </c>
      <c r="AG152" s="1">
        <v>19924613</v>
      </c>
    </row>
    <row r="153" spans="1:33">
      <c r="A153" s="1" t="s">
        <v>9</v>
      </c>
      <c r="B153" s="1" t="str">
        <f t="shared" si="4"/>
        <v>巨人</v>
      </c>
      <c r="C153" s="12" t="str">
        <f t="shared" si="5"/>
        <v>セ・リーグ</v>
      </c>
      <c r="D153" s="1">
        <v>2006</v>
      </c>
      <c r="E153" s="1">
        <v>4943993</v>
      </c>
      <c r="F153" s="1">
        <v>2892695</v>
      </c>
      <c r="G153" s="1">
        <v>154</v>
      </c>
      <c r="H153" s="1">
        <v>74</v>
      </c>
      <c r="I153" s="1">
        <v>65</v>
      </c>
      <c r="J153" s="1">
        <v>79</v>
      </c>
      <c r="K153" s="1">
        <v>552</v>
      </c>
      <c r="L153" s="1">
        <v>592</v>
      </c>
      <c r="M153" s="1">
        <v>5403</v>
      </c>
      <c r="N153" s="1">
        <v>4878</v>
      </c>
      <c r="O153" s="1">
        <v>134</v>
      </c>
      <c r="P153" s="1">
        <v>1226</v>
      </c>
      <c r="Q153" s="1">
        <v>1284</v>
      </c>
      <c r="R153" s="1">
        <v>12</v>
      </c>
      <c r="S153" s="1">
        <v>527</v>
      </c>
      <c r="T153" s="1">
        <v>0.25133251332513323</v>
      </c>
      <c r="U153" s="1">
        <v>3.6824534161490683</v>
      </c>
      <c r="V153" s="1" t="s">
        <v>121</v>
      </c>
      <c r="W153" s="1">
        <v>4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154</v>
      </c>
      <c r="AE153" s="1">
        <v>0</v>
      </c>
      <c r="AF153" s="1">
        <v>0</v>
      </c>
      <c r="AG153" s="1">
        <v>20406958</v>
      </c>
    </row>
    <row r="154" spans="1:33">
      <c r="A154" s="1" t="s">
        <v>9</v>
      </c>
      <c r="B154" s="1" t="str">
        <f t="shared" si="4"/>
        <v>巨人</v>
      </c>
      <c r="C154" s="12" t="str">
        <f t="shared" si="5"/>
        <v>セ・リーグ</v>
      </c>
      <c r="D154" s="1">
        <v>2007</v>
      </c>
      <c r="E154" s="1">
        <v>5037706</v>
      </c>
      <c r="F154" s="1">
        <v>2911358</v>
      </c>
      <c r="G154" s="1">
        <v>145</v>
      </c>
      <c r="H154" s="1">
        <v>72</v>
      </c>
      <c r="I154" s="1">
        <v>80</v>
      </c>
      <c r="J154" s="1">
        <v>63</v>
      </c>
      <c r="K154" s="1">
        <v>692</v>
      </c>
      <c r="L154" s="1">
        <v>556</v>
      </c>
      <c r="M154" s="1">
        <v>5520</v>
      </c>
      <c r="N154" s="1">
        <v>4933</v>
      </c>
      <c r="O154" s="1">
        <v>191</v>
      </c>
      <c r="P154" s="1">
        <v>1361</v>
      </c>
      <c r="Q154" s="1">
        <v>1286</v>
      </c>
      <c r="R154" s="1">
        <v>8</v>
      </c>
      <c r="S154" s="1">
        <v>517</v>
      </c>
      <c r="T154" s="1">
        <v>0.27589702006892358</v>
      </c>
      <c r="U154" s="1">
        <v>3.6107087428867044</v>
      </c>
      <c r="V154" s="1" t="s">
        <v>121</v>
      </c>
      <c r="W154" s="1">
        <v>1</v>
      </c>
      <c r="X154" s="1">
        <v>0</v>
      </c>
      <c r="Y154" s="1">
        <v>0</v>
      </c>
      <c r="Z154" s="1">
        <v>0</v>
      </c>
      <c r="AA154" s="1">
        <v>3</v>
      </c>
      <c r="AB154" s="1">
        <v>3</v>
      </c>
      <c r="AC154" s="1">
        <v>135387</v>
      </c>
      <c r="AD154" s="1">
        <v>148</v>
      </c>
      <c r="AE154" s="1">
        <v>3</v>
      </c>
      <c r="AF154" s="1">
        <v>135387</v>
      </c>
      <c r="AG154" s="1">
        <v>21187029</v>
      </c>
    </row>
    <row r="155" spans="1:33">
      <c r="A155" s="1" t="s">
        <v>9</v>
      </c>
      <c r="B155" s="1" t="str">
        <f t="shared" si="4"/>
        <v>巨人</v>
      </c>
      <c r="C155" s="12" t="str">
        <f t="shared" si="5"/>
        <v>セ・リーグ</v>
      </c>
      <c r="D155" s="1">
        <v>2008</v>
      </c>
      <c r="E155" s="1">
        <v>4937269</v>
      </c>
      <c r="F155" s="1">
        <v>2876274</v>
      </c>
      <c r="G155" s="1">
        <v>149</v>
      </c>
      <c r="H155" s="1">
        <v>72</v>
      </c>
      <c r="I155" s="1">
        <v>84</v>
      </c>
      <c r="J155" s="1">
        <v>57</v>
      </c>
      <c r="K155" s="1">
        <v>631</v>
      </c>
      <c r="L155" s="1">
        <v>532</v>
      </c>
      <c r="M155" s="1">
        <v>5398</v>
      </c>
      <c r="N155" s="1">
        <v>4857</v>
      </c>
      <c r="O155" s="1">
        <v>177</v>
      </c>
      <c r="P155" s="1">
        <v>1290</v>
      </c>
      <c r="Q155" s="1">
        <v>1279</v>
      </c>
      <c r="R155" s="1">
        <v>7</v>
      </c>
      <c r="S155" s="1">
        <v>479</v>
      </c>
      <c r="T155" s="1">
        <v>0.26559604694255712</v>
      </c>
      <c r="U155" s="1">
        <v>3.3644640998959416</v>
      </c>
      <c r="V155" s="1" t="s">
        <v>121</v>
      </c>
      <c r="W155" s="1">
        <v>1</v>
      </c>
      <c r="X155" s="1">
        <v>7</v>
      </c>
      <c r="Y155" s="1">
        <v>4</v>
      </c>
      <c r="Z155" s="1">
        <v>179057</v>
      </c>
      <c r="AA155" s="1">
        <v>4</v>
      </c>
      <c r="AB155" s="1">
        <v>4</v>
      </c>
      <c r="AC155" s="1">
        <v>180251</v>
      </c>
      <c r="AD155" s="1">
        <v>160</v>
      </c>
      <c r="AE155" s="1">
        <v>8</v>
      </c>
      <c r="AF155" s="1">
        <v>359308</v>
      </c>
      <c r="AG155" s="1">
        <v>21638197</v>
      </c>
    </row>
    <row r="156" spans="1:33">
      <c r="A156" s="1" t="s">
        <v>9</v>
      </c>
      <c r="B156" s="1" t="str">
        <f t="shared" si="4"/>
        <v>巨人</v>
      </c>
      <c r="C156" s="12" t="str">
        <f t="shared" si="5"/>
        <v>セ・リーグ</v>
      </c>
      <c r="D156" s="1">
        <v>2009</v>
      </c>
      <c r="E156" s="1">
        <v>5158518</v>
      </c>
      <c r="F156" s="1">
        <v>2934370</v>
      </c>
      <c r="G156" s="1">
        <v>147</v>
      </c>
      <c r="H156" s="1">
        <v>72</v>
      </c>
      <c r="I156" s="1">
        <v>89</v>
      </c>
      <c r="J156" s="1">
        <v>46</v>
      </c>
      <c r="K156" s="1">
        <v>650</v>
      </c>
      <c r="L156" s="1">
        <v>493</v>
      </c>
      <c r="M156" s="1">
        <v>5549</v>
      </c>
      <c r="N156" s="1">
        <v>4991</v>
      </c>
      <c r="O156" s="1">
        <v>182</v>
      </c>
      <c r="P156" s="1">
        <v>1375</v>
      </c>
      <c r="Q156" s="1">
        <v>1307</v>
      </c>
      <c r="R156" s="1">
        <v>3</v>
      </c>
      <c r="S156" s="1">
        <v>427</v>
      </c>
      <c r="T156" s="1">
        <v>0.27549589260669205</v>
      </c>
      <c r="U156" s="1">
        <v>2.9380733944954129</v>
      </c>
      <c r="V156" s="1" t="s">
        <v>121</v>
      </c>
      <c r="W156" s="1">
        <v>1</v>
      </c>
      <c r="X156" s="1">
        <v>6</v>
      </c>
      <c r="Y156" s="1">
        <v>3</v>
      </c>
      <c r="Z156" s="1">
        <v>135443</v>
      </c>
      <c r="AA156" s="1">
        <v>4</v>
      </c>
      <c r="AB156" s="1">
        <v>4</v>
      </c>
      <c r="AC156" s="1">
        <v>173655</v>
      </c>
      <c r="AD156" s="1">
        <v>157</v>
      </c>
      <c r="AE156" s="1">
        <v>7</v>
      </c>
      <c r="AF156" s="1">
        <v>309098</v>
      </c>
      <c r="AG156" s="1">
        <v>22399679</v>
      </c>
    </row>
    <row r="157" spans="1:33">
      <c r="A157" s="1" t="s">
        <v>9</v>
      </c>
      <c r="B157" s="1" t="str">
        <f t="shared" si="4"/>
        <v>巨人</v>
      </c>
      <c r="C157" s="12" t="str">
        <f t="shared" si="5"/>
        <v>セ・リーグ</v>
      </c>
      <c r="D157" s="1">
        <v>2010</v>
      </c>
      <c r="E157" s="1">
        <v>5160332</v>
      </c>
      <c r="F157" s="1">
        <v>2966626</v>
      </c>
      <c r="G157" s="1">
        <v>148</v>
      </c>
      <c r="H157" s="1">
        <v>73</v>
      </c>
      <c r="I157" s="1">
        <v>79</v>
      </c>
      <c r="J157" s="1">
        <v>64</v>
      </c>
      <c r="K157" s="1">
        <v>711</v>
      </c>
      <c r="L157" s="1">
        <v>617</v>
      </c>
      <c r="M157" s="1">
        <v>5510</v>
      </c>
      <c r="N157" s="1">
        <v>4925</v>
      </c>
      <c r="O157" s="1">
        <v>226</v>
      </c>
      <c r="P157" s="1">
        <v>1311</v>
      </c>
      <c r="Q157" s="1">
        <v>1276</v>
      </c>
      <c r="R157" s="1">
        <v>9</v>
      </c>
      <c r="S157" s="1">
        <v>555</v>
      </c>
      <c r="T157" s="1">
        <v>0.26619289340101521</v>
      </c>
      <c r="U157" s="1">
        <v>3.9053948397185301</v>
      </c>
      <c r="V157" s="1" t="s">
        <v>121</v>
      </c>
      <c r="W157" s="1">
        <v>3</v>
      </c>
      <c r="X157" s="1">
        <v>0</v>
      </c>
      <c r="Y157" s="1">
        <v>0</v>
      </c>
      <c r="Z157" s="1">
        <v>0</v>
      </c>
      <c r="AA157" s="1">
        <v>6</v>
      </c>
      <c r="AB157" s="1">
        <v>0</v>
      </c>
      <c r="AC157" s="1">
        <v>0</v>
      </c>
      <c r="AD157" s="1">
        <v>154</v>
      </c>
      <c r="AE157" s="1">
        <v>0</v>
      </c>
      <c r="AF157" s="1">
        <v>0</v>
      </c>
      <c r="AG157" s="1">
        <v>22141003</v>
      </c>
    </row>
    <row r="158" spans="1:33">
      <c r="A158" s="1" t="s">
        <v>9</v>
      </c>
      <c r="B158" s="1" t="str">
        <f t="shared" si="4"/>
        <v>巨人</v>
      </c>
      <c r="C158" s="12" t="str">
        <f t="shared" si="5"/>
        <v>セ・リーグ</v>
      </c>
      <c r="D158" s="1">
        <v>2011</v>
      </c>
      <c r="E158" s="1">
        <v>4783717</v>
      </c>
      <c r="F158" s="1">
        <v>2716974</v>
      </c>
      <c r="G158" s="1">
        <v>146</v>
      </c>
      <c r="H158" s="1">
        <v>73</v>
      </c>
      <c r="I158" s="1">
        <v>71</v>
      </c>
      <c r="J158" s="1">
        <v>62</v>
      </c>
      <c r="K158" s="1">
        <v>472</v>
      </c>
      <c r="L158" s="1">
        <v>417</v>
      </c>
      <c r="M158" s="1">
        <v>5252</v>
      </c>
      <c r="N158" s="1">
        <v>4723</v>
      </c>
      <c r="O158" s="1">
        <v>108</v>
      </c>
      <c r="P158" s="1">
        <v>1146</v>
      </c>
      <c r="Q158" s="1">
        <v>1283</v>
      </c>
      <c r="R158" s="1">
        <v>10</v>
      </c>
      <c r="S158" s="1">
        <v>373</v>
      </c>
      <c r="T158" s="1">
        <v>0.24264238831251322</v>
      </c>
      <c r="U158" s="1">
        <v>2.6097434568541074</v>
      </c>
      <c r="V158" s="1" t="s">
        <v>121</v>
      </c>
      <c r="W158" s="1">
        <v>3</v>
      </c>
      <c r="X158" s="1">
        <v>0</v>
      </c>
      <c r="Y158" s="1">
        <v>0</v>
      </c>
      <c r="Z158" s="1">
        <v>0</v>
      </c>
      <c r="AA158" s="1">
        <v>3</v>
      </c>
      <c r="AB158" s="1">
        <v>0</v>
      </c>
      <c r="AC158" s="1">
        <v>0</v>
      </c>
      <c r="AD158" s="1">
        <v>149</v>
      </c>
      <c r="AE158" s="1">
        <v>0</v>
      </c>
      <c r="AF158" s="1">
        <v>0</v>
      </c>
      <c r="AG158" s="1">
        <v>21570196</v>
      </c>
    </row>
    <row r="159" spans="1:33">
      <c r="A159" s="1" t="s">
        <v>9</v>
      </c>
      <c r="B159" s="1" t="str">
        <f t="shared" si="4"/>
        <v>巨人</v>
      </c>
      <c r="C159" s="12" t="str">
        <f t="shared" si="5"/>
        <v>セ・リーグ</v>
      </c>
      <c r="D159" s="1">
        <v>2012</v>
      </c>
      <c r="E159" s="1">
        <v>4929833</v>
      </c>
      <c r="F159" s="1">
        <v>2903947</v>
      </c>
      <c r="G159" s="1">
        <v>148</v>
      </c>
      <c r="H159" s="1">
        <v>73</v>
      </c>
      <c r="I159" s="1">
        <v>86</v>
      </c>
      <c r="J159" s="1">
        <v>43</v>
      </c>
      <c r="K159" s="1">
        <v>534</v>
      </c>
      <c r="L159" s="1">
        <v>354</v>
      </c>
      <c r="M159" s="1">
        <v>5420</v>
      </c>
      <c r="N159" s="1">
        <v>4742</v>
      </c>
      <c r="O159" s="1">
        <v>94</v>
      </c>
      <c r="P159" s="1">
        <v>1216</v>
      </c>
      <c r="Q159" s="1">
        <v>1284</v>
      </c>
      <c r="R159" s="1">
        <v>5</v>
      </c>
      <c r="S159" s="1">
        <v>311</v>
      </c>
      <c r="T159" s="1">
        <v>0.25643188528047239</v>
      </c>
      <c r="U159" s="1">
        <v>2.1770806326160228</v>
      </c>
      <c r="V159" s="1" t="s">
        <v>121</v>
      </c>
      <c r="W159" s="1">
        <v>1</v>
      </c>
      <c r="X159" s="1">
        <v>6</v>
      </c>
      <c r="Y159" s="1">
        <v>3</v>
      </c>
      <c r="Z159" s="1">
        <v>134931</v>
      </c>
      <c r="AA159" s="1">
        <v>6</v>
      </c>
      <c r="AB159" s="1">
        <v>6</v>
      </c>
      <c r="AC159" s="1">
        <v>260324</v>
      </c>
      <c r="AD159" s="1">
        <v>160</v>
      </c>
      <c r="AE159" s="1">
        <v>9</v>
      </c>
      <c r="AF159" s="1">
        <v>395255</v>
      </c>
      <c r="AG159" s="1">
        <v>21370226</v>
      </c>
    </row>
    <row r="160" spans="1:33">
      <c r="A160" s="1" t="s">
        <v>9</v>
      </c>
      <c r="B160" s="1" t="str">
        <f t="shared" si="4"/>
        <v>巨人</v>
      </c>
      <c r="C160" s="12" t="str">
        <f t="shared" si="5"/>
        <v>セ・リーグ</v>
      </c>
      <c r="D160" s="1">
        <v>2013</v>
      </c>
      <c r="E160" s="1">
        <v>5152851</v>
      </c>
      <c r="F160" s="1">
        <v>3008197</v>
      </c>
      <c r="G160" s="1">
        <v>147</v>
      </c>
      <c r="H160" s="1">
        <v>73</v>
      </c>
      <c r="I160" s="1">
        <v>84</v>
      </c>
      <c r="J160" s="1">
        <v>53</v>
      </c>
      <c r="K160" s="1">
        <v>597</v>
      </c>
      <c r="L160" s="1">
        <v>508</v>
      </c>
      <c r="M160" s="1">
        <v>5525</v>
      </c>
      <c r="N160" s="1">
        <v>4906</v>
      </c>
      <c r="O160" s="1">
        <v>145</v>
      </c>
      <c r="P160" s="1">
        <v>1285</v>
      </c>
      <c r="Q160" s="1">
        <v>1300</v>
      </c>
      <c r="R160" s="1">
        <v>2</v>
      </c>
      <c r="S160" s="1">
        <v>464</v>
      </c>
      <c r="T160" s="1">
        <v>0.26192417448022831</v>
      </c>
      <c r="U160" s="1">
        <v>3.2106611993849308</v>
      </c>
      <c r="V160" s="1" t="s">
        <v>121</v>
      </c>
      <c r="W160" s="1">
        <v>1</v>
      </c>
      <c r="X160" s="1">
        <v>7</v>
      </c>
      <c r="Y160" s="1">
        <v>3</v>
      </c>
      <c r="Z160" s="1">
        <v>134903</v>
      </c>
      <c r="AA160" s="1">
        <v>3</v>
      </c>
      <c r="AB160" s="1">
        <v>3</v>
      </c>
      <c r="AC160" s="1">
        <v>136504</v>
      </c>
      <c r="AD160" s="1">
        <v>157</v>
      </c>
      <c r="AE160" s="1">
        <v>6</v>
      </c>
      <c r="AF160" s="1">
        <v>271407</v>
      </c>
      <c r="AG160" s="1">
        <v>22047491</v>
      </c>
    </row>
    <row r="161" spans="1:33">
      <c r="A161" s="1" t="s">
        <v>9</v>
      </c>
      <c r="B161" s="1" t="str">
        <f t="shared" si="4"/>
        <v>巨人</v>
      </c>
      <c r="C161" s="12" t="str">
        <f t="shared" si="5"/>
        <v>セ・リーグ</v>
      </c>
      <c r="D161" s="1">
        <v>2014</v>
      </c>
      <c r="E161" s="1">
        <v>5250427</v>
      </c>
      <c r="F161" s="1">
        <v>3018284</v>
      </c>
      <c r="G161" s="1">
        <v>149</v>
      </c>
      <c r="H161" s="1">
        <v>72</v>
      </c>
      <c r="I161" s="1">
        <v>82</v>
      </c>
      <c r="J161" s="1">
        <v>61</v>
      </c>
      <c r="K161" s="1">
        <v>596</v>
      </c>
      <c r="L161" s="1">
        <v>552</v>
      </c>
      <c r="M161" s="1">
        <v>5480</v>
      </c>
      <c r="N161" s="1">
        <v>4862</v>
      </c>
      <c r="O161" s="1">
        <v>144</v>
      </c>
      <c r="P161" s="1">
        <v>1248</v>
      </c>
      <c r="Q161" s="1">
        <v>1304</v>
      </c>
      <c r="R161" s="1">
        <v>7</v>
      </c>
      <c r="S161" s="1">
        <v>520</v>
      </c>
      <c r="T161" s="1">
        <v>0.25668449197860965</v>
      </c>
      <c r="U161" s="1">
        <v>3.5825465680020412</v>
      </c>
      <c r="V161" s="1" t="s">
        <v>121</v>
      </c>
      <c r="W161" s="1">
        <v>1</v>
      </c>
      <c r="X161" s="1">
        <v>0</v>
      </c>
      <c r="Y161" s="1">
        <v>0</v>
      </c>
      <c r="Z161" s="1">
        <v>0</v>
      </c>
      <c r="AA161" s="1">
        <v>4</v>
      </c>
      <c r="AB161" s="1">
        <v>4</v>
      </c>
      <c r="AC161" s="1">
        <v>181935</v>
      </c>
      <c r="AD161" s="1">
        <v>153</v>
      </c>
      <c r="AE161" s="1">
        <v>4</v>
      </c>
      <c r="AF161" s="1">
        <v>181935</v>
      </c>
      <c r="AG161" s="1">
        <v>22859351</v>
      </c>
    </row>
    <row r="162" spans="1:33">
      <c r="A162" s="1" t="s">
        <v>9</v>
      </c>
      <c r="B162" s="1" t="str">
        <f t="shared" si="4"/>
        <v>巨人</v>
      </c>
      <c r="C162" s="12" t="str">
        <f t="shared" si="5"/>
        <v>セ・リーグ</v>
      </c>
      <c r="D162" s="1">
        <v>2015</v>
      </c>
      <c r="E162" s="1">
        <v>5211966</v>
      </c>
      <c r="F162" s="1">
        <v>3001187</v>
      </c>
      <c r="G162" s="1">
        <v>149</v>
      </c>
      <c r="H162" s="1">
        <v>72</v>
      </c>
      <c r="I162" s="1">
        <v>75</v>
      </c>
      <c r="J162" s="1">
        <v>67</v>
      </c>
      <c r="K162" s="1">
        <v>489</v>
      </c>
      <c r="L162" s="1">
        <v>443</v>
      </c>
      <c r="M162" s="1">
        <v>5304</v>
      </c>
      <c r="N162" s="1">
        <v>4672</v>
      </c>
      <c r="O162" s="1">
        <v>98</v>
      </c>
      <c r="P162" s="1">
        <v>1137</v>
      </c>
      <c r="Q162" s="1">
        <v>1268</v>
      </c>
      <c r="R162" s="1">
        <v>9</v>
      </c>
      <c r="S162" s="1">
        <v>393</v>
      </c>
      <c r="T162" s="1">
        <v>0.24336472602739725</v>
      </c>
      <c r="U162" s="1">
        <v>2.7828481510621557</v>
      </c>
      <c r="V162" s="1" t="s">
        <v>121</v>
      </c>
      <c r="W162" s="1">
        <v>2</v>
      </c>
      <c r="X162" s="1">
        <v>0</v>
      </c>
      <c r="Y162" s="1">
        <v>0</v>
      </c>
      <c r="Z162" s="1">
        <v>0</v>
      </c>
      <c r="AA162" s="1">
        <v>7</v>
      </c>
      <c r="AB162" s="1">
        <v>3</v>
      </c>
      <c r="AC162" s="1">
        <v>138063</v>
      </c>
      <c r="AD162" s="1">
        <v>156</v>
      </c>
      <c r="AE162" s="1">
        <v>3</v>
      </c>
      <c r="AF162" s="1">
        <v>138063</v>
      </c>
      <c r="AG162" s="1">
        <v>24236920</v>
      </c>
    </row>
    <row r="163" spans="1:33">
      <c r="A163" s="1" t="s">
        <v>9</v>
      </c>
      <c r="B163" s="1" t="str">
        <f t="shared" si="4"/>
        <v>巨人</v>
      </c>
      <c r="C163" s="12" t="str">
        <f t="shared" si="5"/>
        <v>セ・リーグ</v>
      </c>
      <c r="D163" s="1">
        <v>2016</v>
      </c>
      <c r="E163" s="1">
        <v>5196685</v>
      </c>
      <c r="F163" s="1">
        <v>3004108</v>
      </c>
      <c r="G163" s="1">
        <v>149</v>
      </c>
      <c r="H163" s="1">
        <v>75</v>
      </c>
      <c r="I163" s="1">
        <v>71</v>
      </c>
      <c r="J163" s="1">
        <v>69</v>
      </c>
      <c r="K163" s="1">
        <v>519</v>
      </c>
      <c r="L163" s="1">
        <v>543</v>
      </c>
      <c r="M163" s="1">
        <v>5356</v>
      </c>
      <c r="N163" s="1">
        <v>4797</v>
      </c>
      <c r="O163" s="1">
        <v>128</v>
      </c>
      <c r="P163" s="1">
        <v>1203</v>
      </c>
      <c r="Q163" s="1">
        <v>1280</v>
      </c>
      <c r="R163" s="1">
        <v>7</v>
      </c>
      <c r="S163" s="1">
        <v>492</v>
      </c>
      <c r="T163" s="1">
        <v>0.25078173858661662</v>
      </c>
      <c r="U163" s="1">
        <v>3.4530803223290878</v>
      </c>
      <c r="V163" s="1" t="s">
        <v>123</v>
      </c>
      <c r="W163" s="1">
        <v>2</v>
      </c>
      <c r="X163" s="1">
        <v>0</v>
      </c>
      <c r="Y163" s="1">
        <v>0</v>
      </c>
      <c r="Z163" s="1">
        <v>0</v>
      </c>
      <c r="AA163" s="1">
        <v>3</v>
      </c>
      <c r="AB163" s="1">
        <v>3</v>
      </c>
      <c r="AC163" s="1">
        <v>136793</v>
      </c>
      <c r="AD163" s="1">
        <v>152</v>
      </c>
      <c r="AE163" s="1">
        <v>3</v>
      </c>
      <c r="AF163" s="1">
        <v>136793</v>
      </c>
      <c r="AG163" s="1">
        <v>24981514</v>
      </c>
    </row>
    <row r="164" spans="1:33">
      <c r="A164" s="1" t="s">
        <v>9</v>
      </c>
      <c r="B164" s="1" t="str">
        <f t="shared" si="4"/>
        <v>巨人</v>
      </c>
      <c r="C164" s="12" t="str">
        <f t="shared" si="5"/>
        <v>セ・リーグ</v>
      </c>
      <c r="D164" s="1">
        <v>2017</v>
      </c>
      <c r="E164" s="1">
        <v>5210791</v>
      </c>
      <c r="F164" s="1">
        <v>2958890</v>
      </c>
      <c r="G164" s="1">
        <v>146</v>
      </c>
      <c r="H164" s="1">
        <v>71</v>
      </c>
      <c r="I164" s="1">
        <v>72</v>
      </c>
      <c r="J164" s="1">
        <v>68</v>
      </c>
      <c r="K164" s="1">
        <v>536</v>
      </c>
      <c r="L164" s="1">
        <v>504</v>
      </c>
      <c r="M164" s="1">
        <v>5392</v>
      </c>
      <c r="N164" s="1">
        <v>4783</v>
      </c>
      <c r="O164" s="1">
        <v>113</v>
      </c>
      <c r="P164" s="1">
        <v>1191</v>
      </c>
      <c r="Q164" s="1">
        <v>1276</v>
      </c>
      <c r="R164" s="1">
        <v>6</v>
      </c>
      <c r="S164" s="1">
        <v>470</v>
      </c>
      <c r="T164" s="1">
        <v>0.24900689943550072</v>
      </c>
      <c r="U164" s="1">
        <v>3.3098591549295775</v>
      </c>
      <c r="V164" s="1" t="s">
        <v>123</v>
      </c>
      <c r="W164" s="1">
        <v>4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146</v>
      </c>
      <c r="AE164" s="1">
        <v>0</v>
      </c>
      <c r="AF164" s="1">
        <v>0</v>
      </c>
      <c r="AG164" s="1">
        <v>25139463</v>
      </c>
    </row>
    <row r="165" spans="1:33">
      <c r="A165" s="1" t="s">
        <v>9</v>
      </c>
      <c r="B165" s="1" t="str">
        <f t="shared" si="4"/>
        <v>巨人</v>
      </c>
      <c r="C165" s="12" t="str">
        <f t="shared" si="5"/>
        <v>セ・リーグ</v>
      </c>
      <c r="D165" s="1">
        <v>2018</v>
      </c>
      <c r="E165" s="1">
        <v>5347729</v>
      </c>
      <c r="F165" s="1">
        <v>3002347</v>
      </c>
      <c r="G165" s="1">
        <v>148</v>
      </c>
      <c r="H165" s="1">
        <v>73</v>
      </c>
      <c r="I165" s="1">
        <v>67</v>
      </c>
      <c r="J165" s="1">
        <v>71</v>
      </c>
      <c r="K165" s="1">
        <v>627</v>
      </c>
      <c r="L165" s="1">
        <v>575</v>
      </c>
      <c r="M165" s="1">
        <v>5501</v>
      </c>
      <c r="N165" s="1">
        <v>4893</v>
      </c>
      <c r="O165" s="1">
        <v>152</v>
      </c>
      <c r="P165" s="1">
        <v>1259</v>
      </c>
      <c r="Q165" s="1">
        <v>1279</v>
      </c>
      <c r="R165" s="1">
        <v>9</v>
      </c>
      <c r="S165" s="1">
        <v>538</v>
      </c>
      <c r="T165" s="1">
        <v>0.25730635601880236</v>
      </c>
      <c r="U165" s="1">
        <v>3.7769110764430578</v>
      </c>
      <c r="V165" s="1" t="s">
        <v>123</v>
      </c>
      <c r="W165" s="1">
        <v>3</v>
      </c>
      <c r="X165" s="1">
        <v>0</v>
      </c>
      <c r="Y165" s="1">
        <v>0</v>
      </c>
      <c r="Z165" s="1">
        <v>0</v>
      </c>
      <c r="AA165" s="1">
        <v>5</v>
      </c>
      <c r="AB165" s="1">
        <v>0</v>
      </c>
      <c r="AC165" s="1">
        <v>0</v>
      </c>
      <c r="AD165" s="1">
        <v>153</v>
      </c>
      <c r="AE165" s="1">
        <v>0</v>
      </c>
      <c r="AF165" s="1">
        <v>0</v>
      </c>
      <c r="AG165" s="1">
        <v>25550719</v>
      </c>
    </row>
    <row r="166" spans="1:33">
      <c r="A166" s="1" t="s">
        <v>9</v>
      </c>
      <c r="B166" s="1" t="str">
        <f t="shared" si="4"/>
        <v>巨人</v>
      </c>
      <c r="C166" s="12" t="str">
        <f t="shared" si="5"/>
        <v>セ・リーグ</v>
      </c>
      <c r="D166" s="1">
        <v>2019</v>
      </c>
      <c r="E166" s="1">
        <v>5380499</v>
      </c>
      <c r="F166" s="1">
        <v>3027682</v>
      </c>
      <c r="G166" s="1">
        <v>146</v>
      </c>
      <c r="H166" s="1">
        <v>72</v>
      </c>
      <c r="I166" s="1">
        <v>77</v>
      </c>
      <c r="J166" s="1">
        <v>64</v>
      </c>
      <c r="K166" s="1">
        <v>663</v>
      </c>
      <c r="L166" s="1">
        <v>573</v>
      </c>
      <c r="M166" s="1">
        <v>5537</v>
      </c>
      <c r="N166" s="1">
        <v>4835</v>
      </c>
      <c r="O166" s="1">
        <v>183</v>
      </c>
      <c r="P166" s="1">
        <v>1242</v>
      </c>
      <c r="Q166" s="1">
        <v>1276</v>
      </c>
      <c r="R166" s="1">
        <v>10</v>
      </c>
      <c r="S166" s="1">
        <v>536</v>
      </c>
      <c r="T166" s="1">
        <v>0.25687693898655634</v>
      </c>
      <c r="U166" s="1">
        <v>3.7707139134966128</v>
      </c>
      <c r="V166" s="1" t="s">
        <v>121</v>
      </c>
      <c r="W166" s="1">
        <v>1</v>
      </c>
      <c r="X166" s="1">
        <v>4</v>
      </c>
      <c r="Y166" s="1">
        <v>2</v>
      </c>
      <c r="Z166" s="1">
        <v>89119</v>
      </c>
      <c r="AA166" s="1">
        <v>5</v>
      </c>
      <c r="AB166" s="1">
        <v>5</v>
      </c>
      <c r="AC166" s="1">
        <v>182053</v>
      </c>
      <c r="AD166" s="1">
        <v>155</v>
      </c>
      <c r="AE166" s="1">
        <v>7</v>
      </c>
      <c r="AF166" s="1">
        <v>271172</v>
      </c>
      <c r="AG166" s="1">
        <v>26536962</v>
      </c>
    </row>
    <row r="167" spans="1:33">
      <c r="A167" s="1" t="s">
        <v>7</v>
      </c>
      <c r="B167" s="1" t="str">
        <f t="shared" si="4"/>
        <v>近鉄</v>
      </c>
      <c r="C167" s="12" t="str">
        <f t="shared" si="5"/>
        <v>パ・リーグ</v>
      </c>
      <c r="D167" s="1">
        <v>1995</v>
      </c>
      <c r="E167" s="1">
        <v>2482000</v>
      </c>
      <c r="F167" s="1">
        <v>967000</v>
      </c>
      <c r="G167" s="1">
        <v>151</v>
      </c>
      <c r="H167" s="1">
        <v>76</v>
      </c>
      <c r="I167" s="1">
        <v>49</v>
      </c>
      <c r="J167" s="1">
        <v>78</v>
      </c>
      <c r="K167" s="1">
        <v>457</v>
      </c>
      <c r="L167" s="1">
        <v>577</v>
      </c>
      <c r="M167" s="1">
        <v>4848</v>
      </c>
      <c r="N167" s="1">
        <v>4293</v>
      </c>
      <c r="O167" s="1">
        <v>105</v>
      </c>
      <c r="P167" s="1">
        <v>1006</v>
      </c>
      <c r="Q167" s="1">
        <v>1153</v>
      </c>
      <c r="R167" s="1">
        <v>9</v>
      </c>
      <c r="S167" s="1">
        <v>509</v>
      </c>
      <c r="T167" s="1">
        <v>0.23433496389471231</v>
      </c>
      <c r="U167" s="1">
        <v>3.9628027681660898</v>
      </c>
      <c r="V167" s="1" t="s">
        <v>180</v>
      </c>
      <c r="W167" s="1">
        <v>6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151</v>
      </c>
      <c r="AE167" s="1">
        <v>0</v>
      </c>
      <c r="AF167" s="1">
        <v>0</v>
      </c>
      <c r="AG167" s="1">
        <v>21991000</v>
      </c>
    </row>
    <row r="168" spans="1:33">
      <c r="A168" s="1" t="s">
        <v>7</v>
      </c>
      <c r="B168" s="1" t="str">
        <f t="shared" si="4"/>
        <v>近鉄</v>
      </c>
      <c r="C168" s="12" t="str">
        <f t="shared" si="5"/>
        <v>パ・リーグ</v>
      </c>
      <c r="D168" s="1">
        <v>1996</v>
      </c>
      <c r="E168" s="1">
        <v>2181000</v>
      </c>
      <c r="F168" s="1">
        <v>915000</v>
      </c>
      <c r="G168" s="1">
        <v>150</v>
      </c>
      <c r="H168" s="1">
        <v>73</v>
      </c>
      <c r="I168" s="1">
        <v>62</v>
      </c>
      <c r="J168" s="1">
        <v>67</v>
      </c>
      <c r="K168" s="1">
        <v>555</v>
      </c>
      <c r="L168" s="1">
        <v>571</v>
      </c>
      <c r="M168" s="1">
        <v>4960</v>
      </c>
      <c r="N168" s="1">
        <v>4325</v>
      </c>
      <c r="O168" s="1">
        <v>146</v>
      </c>
      <c r="P168" s="1">
        <v>1104</v>
      </c>
      <c r="Q168" s="1">
        <v>1160</v>
      </c>
      <c r="R168" s="1">
        <v>3</v>
      </c>
      <c r="S168" s="1">
        <v>516</v>
      </c>
      <c r="T168" s="1">
        <v>0.2552601156069364</v>
      </c>
      <c r="U168" s="1">
        <v>4</v>
      </c>
      <c r="V168" s="1" t="s">
        <v>181</v>
      </c>
      <c r="W168" s="1">
        <v>4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150</v>
      </c>
      <c r="AE168" s="1">
        <v>0</v>
      </c>
      <c r="AF168" s="1">
        <v>0</v>
      </c>
      <c r="AG168" s="1">
        <v>21100000</v>
      </c>
    </row>
    <row r="169" spans="1:33">
      <c r="A169" s="1" t="s">
        <v>7</v>
      </c>
      <c r="B169" s="1" t="str">
        <f t="shared" si="4"/>
        <v>近鉄</v>
      </c>
      <c r="C169" s="12" t="str">
        <f t="shared" si="5"/>
        <v>パ・リーグ</v>
      </c>
      <c r="D169" s="1">
        <v>1997</v>
      </c>
      <c r="E169" s="1">
        <v>3278000</v>
      </c>
      <c r="F169" s="1">
        <v>1866000</v>
      </c>
      <c r="G169" s="1">
        <v>143</v>
      </c>
      <c r="H169" s="1">
        <v>67</v>
      </c>
      <c r="I169" s="1">
        <v>68</v>
      </c>
      <c r="J169" s="1">
        <v>63</v>
      </c>
      <c r="K169" s="1">
        <v>603</v>
      </c>
      <c r="L169" s="1">
        <v>574</v>
      </c>
      <c r="M169" s="1">
        <v>5249</v>
      </c>
      <c r="N169" s="1">
        <v>4572</v>
      </c>
      <c r="O169" s="1">
        <v>112</v>
      </c>
      <c r="P169" s="1">
        <v>1252</v>
      </c>
      <c r="Q169" s="1">
        <v>1214</v>
      </c>
      <c r="R169" s="1">
        <v>4</v>
      </c>
      <c r="S169" s="1">
        <v>512</v>
      </c>
      <c r="T169" s="1">
        <v>0.27384076990376205</v>
      </c>
      <c r="U169" s="1">
        <v>3.7915523861766318</v>
      </c>
      <c r="V169" s="1" t="s">
        <v>181</v>
      </c>
      <c r="W169" s="1">
        <v>3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143</v>
      </c>
      <c r="AE169" s="1">
        <v>0</v>
      </c>
      <c r="AF169" s="1">
        <v>0</v>
      </c>
      <c r="AG169" s="1">
        <v>23496000</v>
      </c>
    </row>
    <row r="170" spans="1:33">
      <c r="A170" s="1" t="s">
        <v>7</v>
      </c>
      <c r="B170" s="1" t="str">
        <f t="shared" si="4"/>
        <v>近鉄</v>
      </c>
      <c r="C170" s="12" t="str">
        <f t="shared" si="5"/>
        <v>パ・リーグ</v>
      </c>
      <c r="D170" s="1">
        <v>1998</v>
      </c>
      <c r="E170" s="1">
        <v>2588000</v>
      </c>
      <c r="F170" s="1">
        <v>1250000</v>
      </c>
      <c r="G170" s="1">
        <v>148</v>
      </c>
      <c r="H170" s="1">
        <v>68</v>
      </c>
      <c r="I170" s="1">
        <v>66</v>
      </c>
      <c r="J170" s="1">
        <v>67</v>
      </c>
      <c r="K170" s="1">
        <v>593</v>
      </c>
      <c r="L170" s="1">
        <v>629</v>
      </c>
      <c r="M170" s="1">
        <v>5194</v>
      </c>
      <c r="N170" s="1">
        <v>4501</v>
      </c>
      <c r="O170" s="1">
        <v>126</v>
      </c>
      <c r="P170" s="1">
        <v>1198</v>
      </c>
      <c r="Q170" s="1">
        <v>1202</v>
      </c>
      <c r="R170" s="1">
        <v>4</v>
      </c>
      <c r="S170" s="1">
        <v>574</v>
      </c>
      <c r="T170" s="1">
        <v>0.2661630748722506</v>
      </c>
      <c r="U170" s="1">
        <v>4.2930747922437673</v>
      </c>
      <c r="V170" s="1" t="s">
        <v>181</v>
      </c>
      <c r="W170" s="1">
        <v>5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148</v>
      </c>
      <c r="AE170" s="1">
        <v>0</v>
      </c>
      <c r="AF170" s="1">
        <v>0</v>
      </c>
      <c r="AG170" s="1">
        <v>21664500</v>
      </c>
    </row>
    <row r="171" spans="1:33">
      <c r="A171" s="1" t="s">
        <v>7</v>
      </c>
      <c r="B171" s="1" t="str">
        <f t="shared" si="4"/>
        <v>近鉄</v>
      </c>
      <c r="C171" s="12" t="str">
        <f t="shared" si="5"/>
        <v>パ・リーグ</v>
      </c>
      <c r="D171" s="1">
        <v>1999</v>
      </c>
      <c r="E171" s="1">
        <v>2457000</v>
      </c>
      <c r="F171" s="1">
        <v>1155000</v>
      </c>
      <c r="G171" s="1">
        <v>139</v>
      </c>
      <c r="H171" s="1">
        <v>69</v>
      </c>
      <c r="I171" s="1">
        <v>54</v>
      </c>
      <c r="J171" s="1">
        <v>77</v>
      </c>
      <c r="K171" s="1">
        <v>595</v>
      </c>
      <c r="L171" s="1">
        <v>662</v>
      </c>
      <c r="M171" s="1">
        <v>5161</v>
      </c>
      <c r="N171" s="1">
        <v>4497</v>
      </c>
      <c r="O171" s="1">
        <v>151</v>
      </c>
      <c r="P171" s="1">
        <v>1157</v>
      </c>
      <c r="Q171" s="1">
        <v>1199</v>
      </c>
      <c r="R171" s="1">
        <v>11</v>
      </c>
      <c r="S171" s="1">
        <v>611</v>
      </c>
      <c r="T171" s="1">
        <v>0.25728263286635533</v>
      </c>
      <c r="U171" s="1">
        <v>4.5723392461197339</v>
      </c>
      <c r="V171" s="1" t="s">
        <v>181</v>
      </c>
      <c r="W171" s="1">
        <v>6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139</v>
      </c>
      <c r="AE171" s="1">
        <v>0</v>
      </c>
      <c r="AF171" s="1">
        <v>0</v>
      </c>
      <c r="AG171" s="1">
        <v>22410500</v>
      </c>
    </row>
    <row r="172" spans="1:33">
      <c r="A172" s="1" t="s">
        <v>7</v>
      </c>
      <c r="B172" s="1" t="str">
        <f t="shared" si="4"/>
        <v>近鉄</v>
      </c>
      <c r="C172" s="12" t="str">
        <f t="shared" si="5"/>
        <v>パ・リーグ</v>
      </c>
      <c r="D172" s="1">
        <v>2000</v>
      </c>
      <c r="E172" s="1">
        <v>2606000</v>
      </c>
      <c r="F172" s="1">
        <v>1148000</v>
      </c>
      <c r="G172" s="1">
        <v>136</v>
      </c>
      <c r="H172" s="1">
        <v>68</v>
      </c>
      <c r="I172" s="1">
        <v>58</v>
      </c>
      <c r="J172" s="1">
        <v>75</v>
      </c>
      <c r="K172" s="1">
        <v>612</v>
      </c>
      <c r="L172" s="1">
        <v>687</v>
      </c>
      <c r="M172" s="1">
        <v>5175</v>
      </c>
      <c r="N172" s="1">
        <v>4496</v>
      </c>
      <c r="O172" s="1">
        <v>125</v>
      </c>
      <c r="P172" s="1">
        <v>1176</v>
      </c>
      <c r="Q172" s="1">
        <v>1188</v>
      </c>
      <c r="R172" s="1">
        <v>7</v>
      </c>
      <c r="S172" s="1">
        <v>621</v>
      </c>
      <c r="T172" s="1">
        <v>0.26156583629893237</v>
      </c>
      <c r="U172" s="1">
        <v>4.6953234388126575</v>
      </c>
      <c r="V172" s="1" t="s">
        <v>118</v>
      </c>
      <c r="W172" s="1">
        <v>6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136</v>
      </c>
      <c r="AE172" s="1">
        <v>0</v>
      </c>
      <c r="AF172" s="1">
        <v>0</v>
      </c>
      <c r="AG172" s="1">
        <v>22441000</v>
      </c>
    </row>
    <row r="173" spans="1:33">
      <c r="A173" s="1" t="s">
        <v>7</v>
      </c>
      <c r="B173" s="1" t="str">
        <f t="shared" si="4"/>
        <v>近鉄</v>
      </c>
      <c r="C173" s="12" t="str">
        <f t="shared" si="5"/>
        <v>パ・リーグ</v>
      </c>
      <c r="D173" s="1">
        <v>2001</v>
      </c>
      <c r="E173" s="1">
        <v>3258000</v>
      </c>
      <c r="F173" s="1">
        <v>1593000</v>
      </c>
      <c r="G173" s="1">
        <v>142</v>
      </c>
      <c r="H173" s="1">
        <v>71</v>
      </c>
      <c r="I173" s="1">
        <v>78</v>
      </c>
      <c r="J173" s="1">
        <v>60</v>
      </c>
      <c r="K173" s="1">
        <v>770</v>
      </c>
      <c r="L173" s="1">
        <v>745</v>
      </c>
      <c r="M173" s="1">
        <v>5568</v>
      </c>
      <c r="N173" s="1">
        <v>4765</v>
      </c>
      <c r="O173" s="1">
        <v>211</v>
      </c>
      <c r="P173" s="1">
        <v>1332</v>
      </c>
      <c r="Q173" s="1">
        <v>1248</v>
      </c>
      <c r="R173" s="1">
        <v>3</v>
      </c>
      <c r="S173" s="1">
        <v>692</v>
      </c>
      <c r="T173" s="1">
        <v>0.2795383001049318</v>
      </c>
      <c r="U173" s="1">
        <v>4.9863891112890313</v>
      </c>
      <c r="V173" s="1" t="s">
        <v>118</v>
      </c>
      <c r="W173" s="1">
        <v>1</v>
      </c>
      <c r="X173" s="1">
        <v>5</v>
      </c>
      <c r="Y173" s="1">
        <v>2</v>
      </c>
      <c r="Z173" s="1">
        <v>67114</v>
      </c>
      <c r="AA173" s="1">
        <v>0</v>
      </c>
      <c r="AB173" s="1">
        <v>0</v>
      </c>
      <c r="AC173" s="1">
        <v>0</v>
      </c>
      <c r="AD173" s="1">
        <v>147</v>
      </c>
      <c r="AE173" s="1">
        <v>2</v>
      </c>
      <c r="AF173" s="1">
        <v>67114</v>
      </c>
      <c r="AG173" s="1">
        <v>22923500</v>
      </c>
    </row>
    <row r="174" spans="1:33">
      <c r="A174" s="1" t="s">
        <v>7</v>
      </c>
      <c r="B174" s="1" t="str">
        <f t="shared" si="4"/>
        <v>近鉄</v>
      </c>
      <c r="C174" s="12" t="str">
        <f t="shared" si="5"/>
        <v>パ・リーグ</v>
      </c>
      <c r="D174" s="1">
        <v>2002</v>
      </c>
      <c r="E174" s="1">
        <v>3126000</v>
      </c>
      <c r="F174" s="1">
        <v>1350000</v>
      </c>
      <c r="G174" s="1">
        <v>146</v>
      </c>
      <c r="H174" s="1">
        <v>70</v>
      </c>
      <c r="I174" s="1">
        <v>73</v>
      </c>
      <c r="J174" s="1">
        <v>65</v>
      </c>
      <c r="K174" s="1">
        <v>598</v>
      </c>
      <c r="L174" s="1">
        <v>592</v>
      </c>
      <c r="M174" s="1">
        <v>5331</v>
      </c>
      <c r="N174" s="1">
        <v>4735</v>
      </c>
      <c r="O174" s="1">
        <v>177</v>
      </c>
      <c r="P174" s="1">
        <v>1223</v>
      </c>
      <c r="Q174" s="1">
        <v>1254</v>
      </c>
      <c r="R174" s="1">
        <v>5</v>
      </c>
      <c r="S174" s="1">
        <v>549</v>
      </c>
      <c r="T174" s="1">
        <v>0.25828933474128829</v>
      </c>
      <c r="U174" s="1">
        <v>3.9349615078311655</v>
      </c>
      <c r="V174" s="1" t="s">
        <v>118</v>
      </c>
      <c r="W174" s="1">
        <v>2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146</v>
      </c>
      <c r="AE174" s="1">
        <v>0</v>
      </c>
      <c r="AF174" s="1">
        <v>0</v>
      </c>
      <c r="AG174" s="1">
        <v>22952500</v>
      </c>
    </row>
    <row r="175" spans="1:33">
      <c r="A175" s="1" t="s">
        <v>7</v>
      </c>
      <c r="B175" s="1" t="str">
        <f t="shared" si="4"/>
        <v>近鉄</v>
      </c>
      <c r="C175" s="12" t="str">
        <f t="shared" si="5"/>
        <v>パ・リーグ</v>
      </c>
      <c r="D175" s="1">
        <v>2003</v>
      </c>
      <c r="E175" s="1">
        <v>3194000</v>
      </c>
      <c r="F175" s="1">
        <v>1433000</v>
      </c>
      <c r="G175" s="1">
        <v>144</v>
      </c>
      <c r="H175" s="1">
        <v>70</v>
      </c>
      <c r="I175" s="1">
        <v>74</v>
      </c>
      <c r="J175" s="1">
        <v>64</v>
      </c>
      <c r="K175" s="1">
        <v>719</v>
      </c>
      <c r="L175" s="1">
        <v>633</v>
      </c>
      <c r="M175" s="1">
        <v>5487</v>
      </c>
      <c r="N175" s="1">
        <v>4756</v>
      </c>
      <c r="O175" s="1">
        <v>187</v>
      </c>
      <c r="P175" s="1">
        <v>1304</v>
      </c>
      <c r="Q175" s="1">
        <v>1243</v>
      </c>
      <c r="R175" s="1">
        <v>6</v>
      </c>
      <c r="S175" s="1">
        <v>599</v>
      </c>
      <c r="T175" s="1">
        <v>0.27417998317914216</v>
      </c>
      <c r="U175" s="1">
        <v>4.330120481927711</v>
      </c>
      <c r="V175" s="1" t="s">
        <v>118</v>
      </c>
      <c r="W175" s="1">
        <v>3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144</v>
      </c>
      <c r="AE175" s="1">
        <v>0</v>
      </c>
      <c r="AF175" s="1">
        <v>0</v>
      </c>
      <c r="AG175" s="1">
        <v>23664500</v>
      </c>
    </row>
    <row r="176" spans="1:33">
      <c r="A176" s="1" t="s">
        <v>7</v>
      </c>
      <c r="B176" s="1" t="str">
        <f t="shared" si="4"/>
        <v>近鉄</v>
      </c>
      <c r="C176" s="12" t="str">
        <f t="shared" si="5"/>
        <v>パ・リーグ</v>
      </c>
      <c r="D176" s="1">
        <v>2004</v>
      </c>
      <c r="E176" s="1">
        <v>3083000</v>
      </c>
      <c r="F176" s="1">
        <v>1338000</v>
      </c>
      <c r="G176" s="1">
        <v>141</v>
      </c>
      <c r="H176" s="1">
        <v>70</v>
      </c>
      <c r="I176" s="1">
        <v>61</v>
      </c>
      <c r="J176" s="1">
        <v>70</v>
      </c>
      <c r="K176" s="1">
        <v>631</v>
      </c>
      <c r="L176" s="1">
        <v>636</v>
      </c>
      <c r="M176" s="1">
        <v>5251</v>
      </c>
      <c r="N176" s="1">
        <v>4546</v>
      </c>
      <c r="O176" s="1">
        <v>121</v>
      </c>
      <c r="P176" s="1">
        <v>1222</v>
      </c>
      <c r="Q176" s="1">
        <v>1193</v>
      </c>
      <c r="R176" s="1">
        <v>13</v>
      </c>
      <c r="S176" s="1">
        <v>595</v>
      </c>
      <c r="T176" s="1">
        <v>0.2688077430708315</v>
      </c>
      <c r="U176" s="1">
        <v>4.4724387527839644</v>
      </c>
      <c r="V176" s="1" t="s">
        <v>118</v>
      </c>
      <c r="W176" s="1">
        <v>5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141</v>
      </c>
      <c r="AE176" s="1">
        <v>0</v>
      </c>
      <c r="AF176" s="1">
        <v>0</v>
      </c>
      <c r="AG176" s="1">
        <v>24454000</v>
      </c>
    </row>
    <row r="177" spans="1:33">
      <c r="A177" s="1" t="s">
        <v>10</v>
      </c>
      <c r="B177" s="1" t="str">
        <f t="shared" si="4"/>
        <v>広島</v>
      </c>
      <c r="C177" s="12" t="str">
        <f t="shared" si="5"/>
        <v>セ・リーグ</v>
      </c>
      <c r="D177" s="1">
        <v>1995</v>
      </c>
      <c r="E177" s="1">
        <v>3422000</v>
      </c>
      <c r="F177" s="1">
        <v>1245000</v>
      </c>
      <c r="G177" s="1">
        <v>144</v>
      </c>
      <c r="H177" s="1">
        <v>70</v>
      </c>
      <c r="I177" s="1">
        <v>74</v>
      </c>
      <c r="J177" s="1">
        <v>56</v>
      </c>
      <c r="K177" s="1">
        <v>635</v>
      </c>
      <c r="L177" s="1">
        <v>510</v>
      </c>
      <c r="M177" s="1">
        <v>5102</v>
      </c>
      <c r="N177" s="1">
        <v>4418</v>
      </c>
      <c r="O177" s="1">
        <v>166</v>
      </c>
      <c r="P177" s="1">
        <v>1162</v>
      </c>
      <c r="Q177" s="1">
        <v>1175</v>
      </c>
      <c r="R177" s="1">
        <v>11</v>
      </c>
      <c r="S177" s="1">
        <v>467</v>
      </c>
      <c r="T177" s="1">
        <v>0.26301493888637395</v>
      </c>
      <c r="U177" s="1">
        <v>3.565893665158371</v>
      </c>
      <c r="V177" s="1" t="s">
        <v>124</v>
      </c>
      <c r="W177" s="1">
        <v>2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144</v>
      </c>
      <c r="AE177" s="1">
        <v>0</v>
      </c>
      <c r="AF177" s="1">
        <v>0</v>
      </c>
      <c r="AG177" s="1">
        <v>21991000</v>
      </c>
    </row>
    <row r="178" spans="1:33">
      <c r="A178" s="1" t="s">
        <v>10</v>
      </c>
      <c r="B178" s="1" t="str">
        <f t="shared" si="4"/>
        <v>広島</v>
      </c>
      <c r="C178" s="12" t="str">
        <f t="shared" si="5"/>
        <v>セ・リーグ</v>
      </c>
      <c r="D178" s="1">
        <v>1996</v>
      </c>
      <c r="E178" s="1">
        <v>3403000</v>
      </c>
      <c r="F178" s="1">
        <v>1294000</v>
      </c>
      <c r="G178" s="1">
        <v>139</v>
      </c>
      <c r="H178" s="1">
        <v>68</v>
      </c>
      <c r="I178" s="1">
        <v>71</v>
      </c>
      <c r="J178" s="1">
        <v>59</v>
      </c>
      <c r="K178" s="1">
        <v>672</v>
      </c>
      <c r="L178" s="1">
        <v>600</v>
      </c>
      <c r="M178" s="1">
        <v>5162</v>
      </c>
      <c r="N178" s="1">
        <v>4518</v>
      </c>
      <c r="O178" s="1">
        <v>163</v>
      </c>
      <c r="P178" s="1">
        <v>1270</v>
      </c>
      <c r="Q178" s="1">
        <v>1171</v>
      </c>
      <c r="R178" s="1">
        <v>8</v>
      </c>
      <c r="S178" s="1">
        <v>535</v>
      </c>
      <c r="T178" s="1">
        <v>0.28109783089862772</v>
      </c>
      <c r="U178" s="1">
        <v>4.102527690996876</v>
      </c>
      <c r="V178" s="1" t="s">
        <v>124</v>
      </c>
      <c r="W178" s="1">
        <v>3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139</v>
      </c>
      <c r="AE178" s="1">
        <v>0</v>
      </c>
      <c r="AF178" s="1">
        <v>0</v>
      </c>
      <c r="AG178" s="1">
        <v>21100000</v>
      </c>
    </row>
    <row r="179" spans="1:33">
      <c r="A179" s="1" t="s">
        <v>10</v>
      </c>
      <c r="B179" s="1" t="str">
        <f t="shared" si="4"/>
        <v>広島</v>
      </c>
      <c r="C179" s="12" t="str">
        <f t="shared" si="5"/>
        <v>セ・リーグ</v>
      </c>
      <c r="D179" s="1">
        <v>1997</v>
      </c>
      <c r="E179" s="1">
        <v>3551500</v>
      </c>
      <c r="F179" s="1">
        <v>1163000</v>
      </c>
      <c r="G179" s="1">
        <v>148</v>
      </c>
      <c r="H179" s="1">
        <v>78</v>
      </c>
      <c r="I179" s="1">
        <v>66</v>
      </c>
      <c r="J179" s="1">
        <v>69</v>
      </c>
      <c r="K179" s="1">
        <v>651</v>
      </c>
      <c r="L179" s="1">
        <v>653</v>
      </c>
      <c r="M179" s="1">
        <v>5264</v>
      </c>
      <c r="N179" s="1">
        <v>4594</v>
      </c>
      <c r="O179" s="1">
        <v>164</v>
      </c>
      <c r="P179" s="1">
        <v>1189</v>
      </c>
      <c r="Q179" s="1">
        <v>1207</v>
      </c>
      <c r="R179" s="1">
        <v>5</v>
      </c>
      <c r="S179" s="1">
        <v>596</v>
      </c>
      <c r="T179" s="1">
        <v>0.2588158467566391</v>
      </c>
      <c r="U179" s="1">
        <v>4.4379481522338668</v>
      </c>
      <c r="V179" s="1" t="s">
        <v>124</v>
      </c>
      <c r="W179" s="1">
        <v>3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148</v>
      </c>
      <c r="AE179" s="1">
        <v>0</v>
      </c>
      <c r="AF179" s="1">
        <v>0</v>
      </c>
      <c r="AG179" s="1">
        <v>23496000</v>
      </c>
    </row>
    <row r="180" spans="1:33">
      <c r="A180" s="1" t="s">
        <v>10</v>
      </c>
      <c r="B180" s="1" t="str">
        <f t="shared" si="4"/>
        <v>広島</v>
      </c>
      <c r="C180" s="12" t="str">
        <f t="shared" si="5"/>
        <v>セ・リーグ</v>
      </c>
      <c r="D180" s="1">
        <v>1998</v>
      </c>
      <c r="E180" s="1">
        <v>3271000</v>
      </c>
      <c r="F180" s="1">
        <v>1140000</v>
      </c>
      <c r="G180" s="1">
        <v>147</v>
      </c>
      <c r="H180" s="1">
        <v>73</v>
      </c>
      <c r="I180" s="1">
        <v>60</v>
      </c>
      <c r="J180" s="1">
        <v>75</v>
      </c>
      <c r="K180" s="1">
        <v>578</v>
      </c>
      <c r="L180" s="1">
        <v>613</v>
      </c>
      <c r="M180" s="1">
        <v>5249</v>
      </c>
      <c r="N180" s="1">
        <v>4630</v>
      </c>
      <c r="O180" s="1">
        <v>131</v>
      </c>
      <c r="P180" s="1">
        <v>1226</v>
      </c>
      <c r="Q180" s="1">
        <v>1204</v>
      </c>
      <c r="R180" s="1">
        <v>6</v>
      </c>
      <c r="S180" s="1">
        <v>540</v>
      </c>
      <c r="T180" s="1">
        <v>0.26479481641468683</v>
      </c>
      <c r="U180" s="1">
        <v>4.0298507462686564</v>
      </c>
      <c r="V180" s="1" t="s">
        <v>124</v>
      </c>
      <c r="W180" s="1">
        <v>5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147</v>
      </c>
      <c r="AE180" s="1">
        <v>0</v>
      </c>
      <c r="AF180" s="1">
        <v>0</v>
      </c>
      <c r="AG180" s="1">
        <v>21664500</v>
      </c>
    </row>
    <row r="181" spans="1:33">
      <c r="A181" s="1" t="s">
        <v>10</v>
      </c>
      <c r="B181" s="1" t="str">
        <f t="shared" si="4"/>
        <v>広島</v>
      </c>
      <c r="C181" s="12" t="str">
        <f t="shared" si="5"/>
        <v>セ・リーグ</v>
      </c>
      <c r="D181" s="1">
        <v>1999</v>
      </c>
      <c r="E181" s="1">
        <v>3386000</v>
      </c>
      <c r="F181" s="1">
        <v>1066500</v>
      </c>
      <c r="G181" s="1">
        <v>146</v>
      </c>
      <c r="H181" s="1">
        <v>76</v>
      </c>
      <c r="I181" s="1">
        <v>57</v>
      </c>
      <c r="J181" s="1">
        <v>78</v>
      </c>
      <c r="K181" s="1">
        <v>586</v>
      </c>
      <c r="L181" s="1">
        <v>712</v>
      </c>
      <c r="M181" s="1">
        <v>5147</v>
      </c>
      <c r="N181" s="1">
        <v>4542</v>
      </c>
      <c r="O181" s="1">
        <v>152</v>
      </c>
      <c r="P181" s="1">
        <v>1180</v>
      </c>
      <c r="Q181" s="1">
        <v>1185</v>
      </c>
      <c r="R181" s="1">
        <v>7</v>
      </c>
      <c r="S181" s="1">
        <v>635</v>
      </c>
      <c r="T181" s="1">
        <v>0.25979744605900484</v>
      </c>
      <c r="U181" s="1">
        <v>4.813307130825379</v>
      </c>
      <c r="V181" s="1" t="s">
        <v>125</v>
      </c>
      <c r="W181" s="1">
        <v>5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146</v>
      </c>
      <c r="AE181" s="1">
        <v>0</v>
      </c>
      <c r="AF181" s="1">
        <v>0</v>
      </c>
      <c r="AG181" s="1">
        <v>22410500</v>
      </c>
    </row>
    <row r="182" spans="1:33">
      <c r="A182" s="1" t="s">
        <v>10</v>
      </c>
      <c r="B182" s="1" t="str">
        <f t="shared" si="4"/>
        <v>広島</v>
      </c>
      <c r="C182" s="12" t="str">
        <f t="shared" si="5"/>
        <v>セ・リーグ</v>
      </c>
      <c r="D182" s="1">
        <v>2000</v>
      </c>
      <c r="E182" s="1">
        <v>3330500</v>
      </c>
      <c r="F182" s="1">
        <v>1109000</v>
      </c>
      <c r="G182" s="1">
        <v>147</v>
      </c>
      <c r="H182" s="1">
        <v>72</v>
      </c>
      <c r="I182" s="1">
        <v>65</v>
      </c>
      <c r="J182" s="1">
        <v>71</v>
      </c>
      <c r="K182" s="1">
        <v>592</v>
      </c>
      <c r="L182" s="1">
        <v>677</v>
      </c>
      <c r="M182" s="1">
        <v>5144</v>
      </c>
      <c r="N182" s="1">
        <v>4613</v>
      </c>
      <c r="O182" s="1">
        <v>150</v>
      </c>
      <c r="P182" s="1">
        <v>1180</v>
      </c>
      <c r="Q182" s="1">
        <v>1216</v>
      </c>
      <c r="R182" s="1">
        <v>13</v>
      </c>
      <c r="S182" s="1">
        <v>607</v>
      </c>
      <c r="T182" s="1">
        <v>0.2557988293951875</v>
      </c>
      <c r="U182" s="1">
        <v>4.4766457252116911</v>
      </c>
      <c r="V182" s="1" t="s">
        <v>125</v>
      </c>
      <c r="W182" s="1">
        <v>5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147</v>
      </c>
      <c r="AE182" s="1">
        <v>0</v>
      </c>
      <c r="AF182" s="1">
        <v>0</v>
      </c>
      <c r="AG182" s="1">
        <v>22441000</v>
      </c>
    </row>
    <row r="183" spans="1:33">
      <c r="A183" s="1" t="s">
        <v>10</v>
      </c>
      <c r="B183" s="1" t="str">
        <f t="shared" si="4"/>
        <v>広島</v>
      </c>
      <c r="C183" s="12" t="str">
        <f t="shared" si="5"/>
        <v>セ・リーグ</v>
      </c>
      <c r="D183" s="1">
        <v>2001</v>
      </c>
      <c r="E183" s="1">
        <v>3221500</v>
      </c>
      <c r="F183" s="1">
        <v>1000000</v>
      </c>
      <c r="G183" s="1">
        <v>154</v>
      </c>
      <c r="H183" s="1">
        <v>78</v>
      </c>
      <c r="I183" s="1">
        <v>68</v>
      </c>
      <c r="J183" s="1">
        <v>65</v>
      </c>
      <c r="K183" s="1">
        <v>619</v>
      </c>
      <c r="L183" s="1">
        <v>596</v>
      </c>
      <c r="M183" s="1">
        <v>5393</v>
      </c>
      <c r="N183" s="1">
        <v>4667</v>
      </c>
      <c r="O183" s="1">
        <v>155</v>
      </c>
      <c r="P183" s="1">
        <v>1254</v>
      </c>
      <c r="Q183" s="1">
        <v>1248</v>
      </c>
      <c r="R183" s="1">
        <v>16</v>
      </c>
      <c r="S183" s="1">
        <v>532</v>
      </c>
      <c r="T183" s="1">
        <v>0.26869509320762802</v>
      </c>
      <c r="U183" s="1">
        <v>3.820212765957447</v>
      </c>
      <c r="V183" s="1" t="s">
        <v>126</v>
      </c>
      <c r="W183" s="1">
        <v>4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154</v>
      </c>
      <c r="AE183" s="1">
        <v>0</v>
      </c>
      <c r="AF183" s="1">
        <v>0</v>
      </c>
      <c r="AG183" s="1">
        <v>22923500</v>
      </c>
    </row>
    <row r="184" spans="1:33">
      <c r="A184" s="1" t="s">
        <v>10</v>
      </c>
      <c r="B184" s="1" t="str">
        <f t="shared" si="4"/>
        <v>広島</v>
      </c>
      <c r="C184" s="12" t="str">
        <f t="shared" si="5"/>
        <v>セ・リーグ</v>
      </c>
      <c r="D184" s="1">
        <v>2002</v>
      </c>
      <c r="E184" s="1">
        <v>3200000</v>
      </c>
      <c r="F184" s="1">
        <v>1046000</v>
      </c>
      <c r="G184" s="1">
        <v>152</v>
      </c>
      <c r="H184" s="1">
        <v>77</v>
      </c>
      <c r="I184" s="1">
        <v>64</v>
      </c>
      <c r="J184" s="1">
        <v>72</v>
      </c>
      <c r="K184" s="1">
        <v>544</v>
      </c>
      <c r="L184" s="1">
        <v>674</v>
      </c>
      <c r="M184" s="1">
        <v>5261</v>
      </c>
      <c r="N184" s="1">
        <v>4735</v>
      </c>
      <c r="O184" s="1">
        <v>155</v>
      </c>
      <c r="P184" s="1">
        <v>1223</v>
      </c>
      <c r="Q184" s="1">
        <v>1254</v>
      </c>
      <c r="R184" s="1">
        <v>8</v>
      </c>
      <c r="S184" s="1">
        <v>608</v>
      </c>
      <c r="T184" s="1">
        <v>0.25828933474128829</v>
      </c>
      <c r="U184" s="1">
        <v>4.3543766578249334</v>
      </c>
      <c r="V184" s="1" t="s">
        <v>126</v>
      </c>
      <c r="W184" s="1">
        <v>5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152</v>
      </c>
      <c r="AE184" s="1">
        <v>0</v>
      </c>
      <c r="AF184" s="1">
        <v>0</v>
      </c>
      <c r="AG184" s="1">
        <v>22952500</v>
      </c>
    </row>
    <row r="185" spans="1:33">
      <c r="A185" s="1" t="s">
        <v>10</v>
      </c>
      <c r="B185" s="1" t="str">
        <f t="shared" si="4"/>
        <v>広島</v>
      </c>
      <c r="C185" s="12" t="str">
        <f t="shared" si="5"/>
        <v>セ・リーグ</v>
      </c>
      <c r="D185" s="1">
        <v>2003</v>
      </c>
      <c r="E185" s="1">
        <v>3248500</v>
      </c>
      <c r="F185" s="1">
        <v>946000</v>
      </c>
      <c r="G185" s="1">
        <v>161</v>
      </c>
      <c r="H185" s="1">
        <v>84</v>
      </c>
      <c r="I185" s="1">
        <v>67</v>
      </c>
      <c r="J185" s="1">
        <v>71</v>
      </c>
      <c r="K185" s="1">
        <v>558</v>
      </c>
      <c r="L185" s="1">
        <v>653</v>
      </c>
      <c r="M185" s="1">
        <v>5259</v>
      </c>
      <c r="N185" s="1">
        <v>4707</v>
      </c>
      <c r="O185" s="1">
        <v>153</v>
      </c>
      <c r="P185" s="1">
        <v>1220</v>
      </c>
      <c r="Q185" s="1">
        <v>1248</v>
      </c>
      <c r="R185" s="1">
        <v>4</v>
      </c>
      <c r="S185" s="1">
        <v>586</v>
      </c>
      <c r="T185" s="1">
        <v>0.25918844274484809</v>
      </c>
      <c r="U185" s="1">
        <v>4.2214514407684094</v>
      </c>
      <c r="V185" s="1" t="s">
        <v>126</v>
      </c>
      <c r="W185" s="1">
        <v>5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161</v>
      </c>
      <c r="AE185" s="1">
        <v>0</v>
      </c>
      <c r="AF185" s="1">
        <v>0</v>
      </c>
      <c r="AG185" s="1">
        <v>23664500</v>
      </c>
    </row>
    <row r="186" spans="1:33">
      <c r="A186" s="1" t="s">
        <v>10</v>
      </c>
      <c r="B186" s="1" t="str">
        <f t="shared" si="4"/>
        <v>広島</v>
      </c>
      <c r="C186" s="12" t="str">
        <f t="shared" si="5"/>
        <v>セ・リーグ</v>
      </c>
      <c r="D186" s="1">
        <v>2004</v>
      </c>
      <c r="E186" s="1">
        <v>3378500</v>
      </c>
      <c r="F186" s="1">
        <v>986000</v>
      </c>
      <c r="G186" s="1">
        <v>153</v>
      </c>
      <c r="H186" s="1">
        <v>80</v>
      </c>
      <c r="I186" s="1">
        <v>60</v>
      </c>
      <c r="J186" s="1">
        <v>77</v>
      </c>
      <c r="K186" s="1">
        <v>662</v>
      </c>
      <c r="L186" s="1">
        <v>716</v>
      </c>
      <c r="M186" s="1">
        <v>5380</v>
      </c>
      <c r="N186" s="1">
        <v>4840</v>
      </c>
      <c r="O186" s="1">
        <v>187</v>
      </c>
      <c r="P186" s="1">
        <v>1335</v>
      </c>
      <c r="Q186" s="1">
        <v>1230</v>
      </c>
      <c r="R186" s="1">
        <v>10</v>
      </c>
      <c r="S186" s="1">
        <v>651</v>
      </c>
      <c r="T186" s="1">
        <v>0.27582644628099173</v>
      </c>
      <c r="U186" s="1">
        <v>4.7505405405405403</v>
      </c>
      <c r="V186" s="1" t="s">
        <v>126</v>
      </c>
      <c r="W186" s="1">
        <v>5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153</v>
      </c>
      <c r="AE186" s="1">
        <v>0</v>
      </c>
      <c r="AF186" s="1">
        <v>0</v>
      </c>
      <c r="AG186" s="1">
        <v>24454000</v>
      </c>
    </row>
    <row r="187" spans="1:33">
      <c r="A187" s="1" t="s">
        <v>10</v>
      </c>
      <c r="B187" s="1" t="str">
        <f t="shared" si="4"/>
        <v>広島</v>
      </c>
      <c r="C187" s="12" t="str">
        <f t="shared" si="5"/>
        <v>セ・リーグ</v>
      </c>
      <c r="D187" s="1">
        <v>2005</v>
      </c>
      <c r="E187" s="1">
        <v>2893475</v>
      </c>
      <c r="F187" s="1">
        <v>1050119</v>
      </c>
      <c r="G187" s="1">
        <v>150</v>
      </c>
      <c r="H187" s="1">
        <v>76</v>
      </c>
      <c r="I187" s="1">
        <v>58</v>
      </c>
      <c r="J187" s="1">
        <v>84</v>
      </c>
      <c r="K187" s="1">
        <v>615</v>
      </c>
      <c r="L187" s="1">
        <v>779</v>
      </c>
      <c r="M187" s="1">
        <v>5556</v>
      </c>
      <c r="N187" s="1">
        <v>5004</v>
      </c>
      <c r="O187" s="1">
        <v>184</v>
      </c>
      <c r="P187" s="1">
        <v>1374</v>
      </c>
      <c r="Q187" s="1">
        <v>1286</v>
      </c>
      <c r="R187" s="1">
        <v>2</v>
      </c>
      <c r="S187" s="1">
        <v>686</v>
      </c>
      <c r="T187" s="1">
        <v>0.27458033573141488</v>
      </c>
      <c r="U187" s="1">
        <v>4.7984455958549219</v>
      </c>
      <c r="V187" s="1" t="s">
        <v>126</v>
      </c>
      <c r="W187" s="1">
        <v>6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150</v>
      </c>
      <c r="AE187" s="1">
        <v>0</v>
      </c>
      <c r="AF187" s="1">
        <v>0</v>
      </c>
      <c r="AG187" s="1">
        <v>19924613</v>
      </c>
    </row>
    <row r="188" spans="1:33">
      <c r="A188" s="1" t="s">
        <v>10</v>
      </c>
      <c r="B188" s="1" t="str">
        <f t="shared" si="4"/>
        <v>広島</v>
      </c>
      <c r="C188" s="12" t="str">
        <f t="shared" si="5"/>
        <v>セ・リーグ</v>
      </c>
      <c r="D188" s="1">
        <v>2006</v>
      </c>
      <c r="E188" s="1">
        <v>2800583</v>
      </c>
      <c r="F188" s="1">
        <v>1009481</v>
      </c>
      <c r="G188" s="1">
        <v>156</v>
      </c>
      <c r="H188" s="1">
        <v>77</v>
      </c>
      <c r="I188" s="1">
        <v>62</v>
      </c>
      <c r="J188" s="1">
        <v>79</v>
      </c>
      <c r="K188" s="1">
        <v>549</v>
      </c>
      <c r="L188" s="1">
        <v>648</v>
      </c>
      <c r="M188" s="1">
        <v>5413</v>
      </c>
      <c r="N188" s="1">
        <v>4947</v>
      </c>
      <c r="O188" s="1">
        <v>127</v>
      </c>
      <c r="P188" s="1">
        <v>1318</v>
      </c>
      <c r="Q188" s="1">
        <v>1280</v>
      </c>
      <c r="R188" s="1">
        <v>15</v>
      </c>
      <c r="S188" s="1">
        <v>565</v>
      </c>
      <c r="T188" s="1">
        <v>0.26642409541136042</v>
      </c>
      <c r="U188" s="1">
        <v>3.9571984435797667</v>
      </c>
      <c r="V188" s="1" t="s">
        <v>115</v>
      </c>
      <c r="W188" s="1">
        <v>5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156</v>
      </c>
      <c r="AE188" s="1">
        <v>0</v>
      </c>
      <c r="AF188" s="1">
        <v>0</v>
      </c>
      <c r="AG188" s="1">
        <v>20406958</v>
      </c>
    </row>
    <row r="189" spans="1:33">
      <c r="A189" s="1" t="s">
        <v>10</v>
      </c>
      <c r="B189" s="1" t="str">
        <f t="shared" si="4"/>
        <v>広島</v>
      </c>
      <c r="C189" s="12" t="str">
        <f t="shared" si="5"/>
        <v>セ・リーグ</v>
      </c>
      <c r="D189" s="1">
        <v>2007</v>
      </c>
      <c r="E189" s="1">
        <v>3022595</v>
      </c>
      <c r="F189" s="1">
        <v>1129061</v>
      </c>
      <c r="G189" s="1">
        <v>151</v>
      </c>
      <c r="H189" s="1">
        <v>76</v>
      </c>
      <c r="I189" s="1">
        <v>60</v>
      </c>
      <c r="J189" s="1">
        <v>82</v>
      </c>
      <c r="K189" s="1">
        <v>557</v>
      </c>
      <c r="L189" s="1">
        <v>673</v>
      </c>
      <c r="M189" s="1">
        <v>5439</v>
      </c>
      <c r="N189" s="1">
        <v>4897</v>
      </c>
      <c r="O189" s="1">
        <v>132</v>
      </c>
      <c r="P189" s="1">
        <v>1287</v>
      </c>
      <c r="Q189" s="1">
        <v>1277</v>
      </c>
      <c r="R189" s="1">
        <v>10</v>
      </c>
      <c r="S189" s="1">
        <v>603</v>
      </c>
      <c r="T189" s="1">
        <v>0.26281396773534815</v>
      </c>
      <c r="U189" s="1">
        <v>4.2387399114813853</v>
      </c>
      <c r="V189" s="1" t="s">
        <v>115</v>
      </c>
      <c r="W189" s="1">
        <v>5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151</v>
      </c>
      <c r="AE189" s="1">
        <v>0</v>
      </c>
      <c r="AF189" s="1">
        <v>0</v>
      </c>
      <c r="AG189" s="1">
        <v>21187029</v>
      </c>
    </row>
    <row r="190" spans="1:33">
      <c r="A190" s="1" t="s">
        <v>10</v>
      </c>
      <c r="B190" s="1" t="str">
        <f t="shared" si="4"/>
        <v>広島</v>
      </c>
      <c r="C190" s="12" t="str">
        <f t="shared" si="5"/>
        <v>セ・リーグ</v>
      </c>
      <c r="D190" s="1">
        <v>2008</v>
      </c>
      <c r="E190" s="1">
        <v>3366229</v>
      </c>
      <c r="F190" s="1">
        <v>1390680</v>
      </c>
      <c r="G190" s="1">
        <v>151</v>
      </c>
      <c r="H190" s="1">
        <v>74</v>
      </c>
      <c r="I190" s="1">
        <v>69</v>
      </c>
      <c r="J190" s="1">
        <v>70</v>
      </c>
      <c r="K190" s="1">
        <v>537</v>
      </c>
      <c r="L190" s="1">
        <v>594</v>
      </c>
      <c r="M190" s="1">
        <v>5433</v>
      </c>
      <c r="N190" s="1">
        <v>4904</v>
      </c>
      <c r="O190" s="1">
        <v>100</v>
      </c>
      <c r="P190" s="1">
        <v>1330</v>
      </c>
      <c r="Q190" s="1">
        <v>1280</v>
      </c>
      <c r="R190" s="1">
        <v>5</v>
      </c>
      <c r="S190" s="1">
        <v>538</v>
      </c>
      <c r="T190" s="1">
        <v>0.27120717781402937</v>
      </c>
      <c r="U190" s="1">
        <v>3.7778933680104032</v>
      </c>
      <c r="V190" s="1" t="s">
        <v>115</v>
      </c>
      <c r="W190" s="1">
        <v>4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151</v>
      </c>
      <c r="AE190" s="1">
        <v>0</v>
      </c>
      <c r="AF190" s="1">
        <v>0</v>
      </c>
      <c r="AG190" s="1">
        <v>21638197</v>
      </c>
    </row>
    <row r="191" spans="1:33">
      <c r="A191" s="1" t="s">
        <v>10</v>
      </c>
      <c r="B191" s="1" t="str">
        <f t="shared" si="4"/>
        <v>広島</v>
      </c>
      <c r="C191" s="12" t="str">
        <f t="shared" si="5"/>
        <v>セ・リーグ</v>
      </c>
      <c r="D191" s="1">
        <v>2009</v>
      </c>
      <c r="E191" s="1">
        <v>3835350</v>
      </c>
      <c r="F191" s="1">
        <v>1873046</v>
      </c>
      <c r="G191" s="1">
        <v>148</v>
      </c>
      <c r="H191" s="1">
        <v>73</v>
      </c>
      <c r="I191" s="1">
        <v>65</v>
      </c>
      <c r="J191" s="1">
        <v>75</v>
      </c>
      <c r="K191" s="1">
        <v>528</v>
      </c>
      <c r="L191" s="1">
        <v>575</v>
      </c>
      <c r="M191" s="1">
        <v>5351</v>
      </c>
      <c r="N191" s="1">
        <v>4754</v>
      </c>
      <c r="O191" s="1">
        <v>101</v>
      </c>
      <c r="P191" s="1">
        <v>1164</v>
      </c>
      <c r="Q191" s="1">
        <v>1279</v>
      </c>
      <c r="R191" s="1">
        <v>9</v>
      </c>
      <c r="S191" s="1">
        <v>511</v>
      </c>
      <c r="T191" s="1">
        <v>0.24484644509886411</v>
      </c>
      <c r="U191" s="1">
        <v>3.5873634945397814</v>
      </c>
      <c r="V191" s="1" t="s">
        <v>115</v>
      </c>
      <c r="W191" s="1">
        <v>5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148</v>
      </c>
      <c r="AE191" s="1">
        <v>0</v>
      </c>
      <c r="AF191" s="1">
        <v>0</v>
      </c>
      <c r="AG191" s="1">
        <v>22399679</v>
      </c>
    </row>
    <row r="192" spans="1:33">
      <c r="A192" s="1" t="s">
        <v>10</v>
      </c>
      <c r="B192" s="1" t="str">
        <f t="shared" si="4"/>
        <v>広島</v>
      </c>
      <c r="C192" s="12" t="str">
        <f t="shared" si="5"/>
        <v>セ・リーグ</v>
      </c>
      <c r="D192" s="1">
        <v>2010</v>
      </c>
      <c r="E192" s="1">
        <v>3568452</v>
      </c>
      <c r="F192" s="1">
        <v>1600093</v>
      </c>
      <c r="G192" s="1">
        <v>153</v>
      </c>
      <c r="H192" s="1">
        <v>77</v>
      </c>
      <c r="I192" s="1">
        <v>58</v>
      </c>
      <c r="J192" s="1">
        <v>84</v>
      </c>
      <c r="K192" s="1">
        <v>596</v>
      </c>
      <c r="L192" s="1">
        <v>737</v>
      </c>
      <c r="M192" s="1">
        <v>5503</v>
      </c>
      <c r="N192" s="1">
        <v>4867</v>
      </c>
      <c r="O192" s="1">
        <v>104</v>
      </c>
      <c r="P192" s="1">
        <v>1278</v>
      </c>
      <c r="Q192" s="1">
        <v>1278</v>
      </c>
      <c r="R192" s="1">
        <v>5</v>
      </c>
      <c r="S192" s="1">
        <v>683</v>
      </c>
      <c r="T192" s="1">
        <v>0.26258475446887197</v>
      </c>
      <c r="U192" s="1">
        <v>4.8035946861161758</v>
      </c>
      <c r="V192" s="1" t="s">
        <v>127</v>
      </c>
      <c r="W192" s="1">
        <v>5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153</v>
      </c>
      <c r="AE192" s="1">
        <v>0</v>
      </c>
      <c r="AF192" s="1">
        <v>0</v>
      </c>
      <c r="AG192" s="1">
        <v>22141003</v>
      </c>
    </row>
    <row r="193" spans="1:33">
      <c r="A193" s="1" t="s">
        <v>10</v>
      </c>
      <c r="B193" s="1" t="str">
        <f t="shared" si="4"/>
        <v>広島</v>
      </c>
      <c r="C193" s="12" t="str">
        <f t="shared" si="5"/>
        <v>セ・リーグ</v>
      </c>
      <c r="D193" s="1">
        <v>2011</v>
      </c>
      <c r="E193" s="1">
        <v>3514878</v>
      </c>
      <c r="F193" s="1">
        <v>1582524</v>
      </c>
      <c r="G193" s="1">
        <v>152</v>
      </c>
      <c r="H193" s="1">
        <v>77</v>
      </c>
      <c r="I193" s="1">
        <v>60</v>
      </c>
      <c r="J193" s="1">
        <v>76</v>
      </c>
      <c r="K193" s="1">
        <v>439</v>
      </c>
      <c r="L193" s="1">
        <v>496</v>
      </c>
      <c r="M193" s="1">
        <v>5272</v>
      </c>
      <c r="N193" s="1">
        <v>4639</v>
      </c>
      <c r="O193" s="1">
        <v>52</v>
      </c>
      <c r="P193" s="1">
        <v>1136</v>
      </c>
      <c r="Q193" s="1">
        <v>1268</v>
      </c>
      <c r="R193" s="1">
        <v>8</v>
      </c>
      <c r="S193" s="1">
        <v>454</v>
      </c>
      <c r="T193" s="1">
        <v>0.24488036214701445</v>
      </c>
      <c r="U193" s="1">
        <v>3.2156348373557186</v>
      </c>
      <c r="V193" s="1" t="s">
        <v>127</v>
      </c>
      <c r="W193" s="1">
        <v>5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152</v>
      </c>
      <c r="AE193" s="1">
        <v>0</v>
      </c>
      <c r="AF193" s="1">
        <v>0</v>
      </c>
      <c r="AG193" s="1">
        <v>21570196</v>
      </c>
    </row>
    <row r="194" spans="1:33">
      <c r="A194" s="1" t="s">
        <v>10</v>
      </c>
      <c r="B194" s="1" t="str">
        <f t="shared" ref="B194:B257" si="6">VLOOKUP(A194,球団,2,FALSE)</f>
        <v>広島</v>
      </c>
      <c r="C194" s="12" t="str">
        <f t="shared" ref="C194:C257" si="7">VLOOKUP(A194,球団, 3, FALSE)</f>
        <v>セ・リーグ</v>
      </c>
      <c r="D194" s="1">
        <v>2012</v>
      </c>
      <c r="E194" s="1">
        <v>3579814</v>
      </c>
      <c r="F194" s="1">
        <v>1589658</v>
      </c>
      <c r="G194" s="1">
        <v>146</v>
      </c>
      <c r="H194" s="1">
        <v>73</v>
      </c>
      <c r="I194" s="1">
        <v>61</v>
      </c>
      <c r="J194" s="1">
        <v>71</v>
      </c>
      <c r="K194" s="1">
        <v>427</v>
      </c>
      <c r="L194" s="1">
        <v>454</v>
      </c>
      <c r="M194" s="1">
        <v>5249</v>
      </c>
      <c r="N194" s="1">
        <v>4617</v>
      </c>
      <c r="O194" s="1">
        <v>76</v>
      </c>
      <c r="P194" s="1">
        <v>1078</v>
      </c>
      <c r="Q194" s="1">
        <v>1272</v>
      </c>
      <c r="R194" s="1">
        <v>6</v>
      </c>
      <c r="S194" s="1">
        <v>385</v>
      </c>
      <c r="T194" s="1">
        <v>0.23348494693523933</v>
      </c>
      <c r="U194" s="1">
        <v>2.7197802197802199</v>
      </c>
      <c r="V194" s="1" t="s">
        <v>127</v>
      </c>
      <c r="W194" s="1">
        <v>4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146</v>
      </c>
      <c r="AE194" s="1">
        <v>0</v>
      </c>
      <c r="AF194" s="1">
        <v>0</v>
      </c>
      <c r="AG194" s="1">
        <v>21370226</v>
      </c>
    </row>
    <row r="195" spans="1:33">
      <c r="A195" s="1" t="s">
        <v>10</v>
      </c>
      <c r="B195" s="1" t="str">
        <f t="shared" si="6"/>
        <v>広島</v>
      </c>
      <c r="C195" s="12" t="str">
        <f t="shared" si="7"/>
        <v>セ・リーグ</v>
      </c>
      <c r="D195" s="1">
        <v>2013</v>
      </c>
      <c r="E195" s="1">
        <v>3624810</v>
      </c>
      <c r="F195" s="1">
        <v>1565598</v>
      </c>
      <c r="G195" s="1">
        <v>150</v>
      </c>
      <c r="H195" s="1">
        <v>77</v>
      </c>
      <c r="I195" s="1">
        <v>69</v>
      </c>
      <c r="J195" s="1">
        <v>72</v>
      </c>
      <c r="K195" s="1">
        <v>557</v>
      </c>
      <c r="L195" s="1">
        <v>554</v>
      </c>
      <c r="M195" s="1">
        <v>5449</v>
      </c>
      <c r="N195" s="1">
        <v>4739</v>
      </c>
      <c r="O195" s="1">
        <v>110</v>
      </c>
      <c r="P195" s="1">
        <v>1174</v>
      </c>
      <c r="Q195" s="1">
        <v>1289</v>
      </c>
      <c r="R195" s="1">
        <v>5</v>
      </c>
      <c r="S195" s="1">
        <v>496</v>
      </c>
      <c r="T195" s="1">
        <v>0.24773158894281494</v>
      </c>
      <c r="U195" s="1">
        <v>3.4586776859504131</v>
      </c>
      <c r="V195" s="1" t="s">
        <v>127</v>
      </c>
      <c r="W195" s="1">
        <v>3</v>
      </c>
      <c r="X195" s="1">
        <v>0</v>
      </c>
      <c r="Y195" s="1">
        <v>0</v>
      </c>
      <c r="Z195" s="1">
        <v>0</v>
      </c>
      <c r="AA195" s="1">
        <v>5</v>
      </c>
      <c r="AB195" s="1">
        <v>0</v>
      </c>
      <c r="AC195" s="1">
        <v>0</v>
      </c>
      <c r="AD195" s="1">
        <v>155</v>
      </c>
      <c r="AE195" s="1">
        <v>0</v>
      </c>
      <c r="AF195" s="1">
        <v>0</v>
      </c>
      <c r="AG195" s="1">
        <v>22047491</v>
      </c>
    </row>
    <row r="196" spans="1:33">
      <c r="A196" s="1" t="s">
        <v>10</v>
      </c>
      <c r="B196" s="1" t="str">
        <f t="shared" si="6"/>
        <v>広島</v>
      </c>
      <c r="C196" s="12" t="str">
        <f t="shared" si="7"/>
        <v>セ・リーグ</v>
      </c>
      <c r="D196" s="1">
        <v>2014</v>
      </c>
      <c r="E196" s="1">
        <v>4044075</v>
      </c>
      <c r="F196" s="1">
        <v>1904781</v>
      </c>
      <c r="G196" s="1">
        <v>151</v>
      </c>
      <c r="H196" s="1">
        <v>78</v>
      </c>
      <c r="I196" s="1">
        <v>74</v>
      </c>
      <c r="J196" s="1">
        <v>68</v>
      </c>
      <c r="K196" s="1">
        <v>653</v>
      </c>
      <c r="L196" s="1">
        <v>612</v>
      </c>
      <c r="M196" s="1">
        <v>5563</v>
      </c>
      <c r="N196" s="1">
        <v>4896</v>
      </c>
      <c r="O196" s="1">
        <v>155</v>
      </c>
      <c r="P196" s="1">
        <v>1331</v>
      </c>
      <c r="Q196" s="1">
        <v>1289</v>
      </c>
      <c r="R196" s="1">
        <v>2</v>
      </c>
      <c r="S196" s="1">
        <v>541</v>
      </c>
      <c r="T196" s="1">
        <v>0.27185457516339867</v>
      </c>
      <c r="U196" s="1">
        <v>3.7753941586973379</v>
      </c>
      <c r="V196" s="1" t="s">
        <v>127</v>
      </c>
      <c r="W196" s="1">
        <v>3</v>
      </c>
      <c r="X196" s="1">
        <v>0</v>
      </c>
      <c r="Y196" s="1">
        <v>0</v>
      </c>
      <c r="Z196" s="1">
        <v>0</v>
      </c>
      <c r="AA196" s="1">
        <v>2</v>
      </c>
      <c r="AB196" s="1">
        <v>0</v>
      </c>
      <c r="AC196" s="1">
        <v>0</v>
      </c>
      <c r="AD196" s="1">
        <v>153</v>
      </c>
      <c r="AE196" s="1">
        <v>0</v>
      </c>
      <c r="AF196" s="1">
        <v>0</v>
      </c>
      <c r="AG196" s="1">
        <v>22859351</v>
      </c>
    </row>
    <row r="197" spans="1:33">
      <c r="A197" s="1" t="s">
        <v>10</v>
      </c>
      <c r="B197" s="1" t="str">
        <f t="shared" si="6"/>
        <v>広島</v>
      </c>
      <c r="C197" s="12" t="str">
        <f t="shared" si="7"/>
        <v>セ・リーグ</v>
      </c>
      <c r="D197" s="1">
        <v>2015</v>
      </c>
      <c r="E197" s="1">
        <v>4495174</v>
      </c>
      <c r="F197" s="1">
        <v>2110266</v>
      </c>
      <c r="G197" s="1">
        <v>152</v>
      </c>
      <c r="H197" s="1">
        <v>76</v>
      </c>
      <c r="I197" s="1">
        <v>69</v>
      </c>
      <c r="J197" s="1">
        <v>71</v>
      </c>
      <c r="K197" s="1">
        <v>506</v>
      </c>
      <c r="L197" s="1">
        <v>474</v>
      </c>
      <c r="M197" s="1">
        <v>5399</v>
      </c>
      <c r="N197" s="1">
        <v>4764</v>
      </c>
      <c r="O197" s="1">
        <v>105</v>
      </c>
      <c r="P197" s="1">
        <v>1172</v>
      </c>
      <c r="Q197" s="1">
        <v>1286</v>
      </c>
      <c r="R197" s="1">
        <v>10</v>
      </c>
      <c r="S197" s="1">
        <v>419</v>
      </c>
      <c r="T197" s="1">
        <v>0.24601175482787574</v>
      </c>
      <c r="U197" s="1">
        <v>2.9247673216132366</v>
      </c>
      <c r="V197" s="1" t="s">
        <v>128</v>
      </c>
      <c r="W197" s="1">
        <v>4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152</v>
      </c>
      <c r="AE197" s="1">
        <v>0</v>
      </c>
      <c r="AF197" s="1">
        <v>0</v>
      </c>
      <c r="AG197" s="1">
        <v>24236920</v>
      </c>
    </row>
    <row r="198" spans="1:33">
      <c r="A198" s="1" t="s">
        <v>10</v>
      </c>
      <c r="B198" s="1" t="str">
        <f t="shared" si="6"/>
        <v>広島</v>
      </c>
      <c r="C198" s="12" t="str">
        <f t="shared" si="7"/>
        <v>セ・リーグ</v>
      </c>
      <c r="D198" s="1">
        <v>2016</v>
      </c>
      <c r="E198" s="1">
        <v>4448644</v>
      </c>
      <c r="F198" s="1">
        <v>2157331</v>
      </c>
      <c r="G198" s="1">
        <v>146</v>
      </c>
      <c r="H198" s="1">
        <v>74</v>
      </c>
      <c r="I198" s="1">
        <v>89</v>
      </c>
      <c r="J198" s="1">
        <v>52</v>
      </c>
      <c r="K198" s="1">
        <v>684</v>
      </c>
      <c r="L198" s="1">
        <v>497</v>
      </c>
      <c r="M198" s="1">
        <v>5582</v>
      </c>
      <c r="N198" s="1">
        <v>4914</v>
      </c>
      <c r="O198" s="1">
        <v>153</v>
      </c>
      <c r="P198" s="1">
        <v>1338</v>
      </c>
      <c r="Q198" s="1">
        <v>1281</v>
      </c>
      <c r="R198" s="1">
        <v>11</v>
      </c>
      <c r="S198" s="1">
        <v>458</v>
      </c>
      <c r="T198" s="1">
        <v>0.27228327228327226</v>
      </c>
      <c r="U198" s="1">
        <v>3.2086144265697976</v>
      </c>
      <c r="V198" s="1" t="s">
        <v>128</v>
      </c>
      <c r="W198" s="1">
        <v>1</v>
      </c>
      <c r="X198" s="1">
        <v>6</v>
      </c>
      <c r="Y198" s="1">
        <v>3</v>
      </c>
      <c r="Z198" s="1">
        <v>91950</v>
      </c>
      <c r="AA198" s="1">
        <v>4</v>
      </c>
      <c r="AB198" s="1">
        <v>4</v>
      </c>
      <c r="AC198" s="1">
        <v>125144</v>
      </c>
      <c r="AD198" s="1">
        <v>156</v>
      </c>
      <c r="AE198" s="1">
        <v>7</v>
      </c>
      <c r="AF198" s="1">
        <v>217094</v>
      </c>
      <c r="AG198" s="1">
        <v>24981514</v>
      </c>
    </row>
    <row r="199" spans="1:33">
      <c r="A199" s="1" t="s">
        <v>10</v>
      </c>
      <c r="B199" s="1" t="str">
        <f t="shared" si="6"/>
        <v>広島</v>
      </c>
      <c r="C199" s="12" t="str">
        <f t="shared" si="7"/>
        <v>セ・リーグ</v>
      </c>
      <c r="D199" s="1">
        <v>2017</v>
      </c>
      <c r="E199" s="1">
        <v>4555694</v>
      </c>
      <c r="F199" s="1">
        <v>2177554</v>
      </c>
      <c r="G199" s="1">
        <v>147</v>
      </c>
      <c r="H199" s="1">
        <v>75</v>
      </c>
      <c r="I199" s="1">
        <v>88</v>
      </c>
      <c r="J199" s="1">
        <v>51</v>
      </c>
      <c r="K199" s="1">
        <v>741</v>
      </c>
      <c r="L199" s="1">
        <v>543</v>
      </c>
      <c r="M199" s="1">
        <v>5613</v>
      </c>
      <c r="N199" s="1">
        <v>4890</v>
      </c>
      <c r="O199" s="1">
        <v>152</v>
      </c>
      <c r="P199" s="1">
        <v>1336</v>
      </c>
      <c r="Q199" s="1">
        <v>1291</v>
      </c>
      <c r="R199" s="1">
        <v>11</v>
      </c>
      <c r="S199" s="1">
        <v>489</v>
      </c>
      <c r="T199" s="1">
        <v>0.27321063394683026</v>
      </c>
      <c r="U199" s="1">
        <v>3.399330587023687</v>
      </c>
      <c r="V199" s="1" t="s">
        <v>128</v>
      </c>
      <c r="W199" s="1">
        <v>1</v>
      </c>
      <c r="X199" s="1">
        <v>0</v>
      </c>
      <c r="Y199" s="1">
        <v>0</v>
      </c>
      <c r="Z199" s="1">
        <v>0</v>
      </c>
      <c r="AA199" s="1">
        <v>7</v>
      </c>
      <c r="AB199" s="1">
        <v>7</v>
      </c>
      <c r="AC199" s="1">
        <v>155795</v>
      </c>
      <c r="AD199" s="1">
        <v>154</v>
      </c>
      <c r="AE199" s="1">
        <v>7</v>
      </c>
      <c r="AF199" s="1">
        <v>155795</v>
      </c>
      <c r="AG199" s="1">
        <v>25139463</v>
      </c>
    </row>
    <row r="200" spans="1:33">
      <c r="A200" s="1" t="s">
        <v>10</v>
      </c>
      <c r="B200" s="1" t="str">
        <f t="shared" si="6"/>
        <v>広島</v>
      </c>
      <c r="C200" s="12" t="str">
        <f t="shared" si="7"/>
        <v>セ・リーグ</v>
      </c>
      <c r="D200" s="1">
        <v>2018</v>
      </c>
      <c r="E200" s="1">
        <v>4647531</v>
      </c>
      <c r="F200" s="1">
        <v>2232100</v>
      </c>
      <c r="G200" s="1">
        <v>154</v>
      </c>
      <c r="H200" s="1">
        <v>83</v>
      </c>
      <c r="I200" s="1">
        <v>82</v>
      </c>
      <c r="J200" s="1">
        <v>59</v>
      </c>
      <c r="K200" s="1">
        <v>721</v>
      </c>
      <c r="L200" s="1">
        <v>651</v>
      </c>
      <c r="M200" s="1">
        <v>5663</v>
      </c>
      <c r="N200" s="1">
        <v>4858</v>
      </c>
      <c r="O200" s="1">
        <v>175</v>
      </c>
      <c r="P200" s="1">
        <v>1275</v>
      </c>
      <c r="Q200" s="1">
        <v>1280</v>
      </c>
      <c r="R200" s="1">
        <v>6</v>
      </c>
      <c r="S200" s="1">
        <v>587</v>
      </c>
      <c r="T200" s="1">
        <v>0.26245368464388635</v>
      </c>
      <c r="U200" s="1">
        <v>4.1209048361934482</v>
      </c>
      <c r="V200" s="1" t="s">
        <v>128</v>
      </c>
      <c r="W200" s="1">
        <v>1</v>
      </c>
      <c r="X200" s="1">
        <v>6</v>
      </c>
      <c r="Y200" s="1">
        <v>3</v>
      </c>
      <c r="Z200" s="1">
        <v>92174</v>
      </c>
      <c r="AA200" s="1">
        <v>3</v>
      </c>
      <c r="AB200" s="1">
        <v>3</v>
      </c>
      <c r="AC200" s="1">
        <v>94038</v>
      </c>
      <c r="AD200" s="1">
        <v>163</v>
      </c>
      <c r="AE200" s="1">
        <v>6</v>
      </c>
      <c r="AF200" s="1">
        <v>186212</v>
      </c>
      <c r="AG200" s="1">
        <v>25550719</v>
      </c>
    </row>
    <row r="201" spans="1:33">
      <c r="A201" s="1" t="s">
        <v>10</v>
      </c>
      <c r="B201" s="1" t="str">
        <f t="shared" si="6"/>
        <v>広島</v>
      </c>
      <c r="C201" s="12" t="str">
        <f t="shared" si="7"/>
        <v>セ・リーグ</v>
      </c>
      <c r="D201" s="1">
        <v>2019</v>
      </c>
      <c r="E201" s="1">
        <v>4661671</v>
      </c>
      <c r="F201" s="1">
        <v>2223619</v>
      </c>
      <c r="G201" s="1">
        <v>147</v>
      </c>
      <c r="H201" s="1">
        <v>72</v>
      </c>
      <c r="I201" s="1">
        <v>70</v>
      </c>
      <c r="J201" s="1">
        <v>70</v>
      </c>
      <c r="K201" s="1">
        <v>591</v>
      </c>
      <c r="L201" s="1">
        <v>601</v>
      </c>
      <c r="M201" s="1">
        <v>5504</v>
      </c>
      <c r="N201" s="1">
        <v>4852</v>
      </c>
      <c r="O201" s="1">
        <v>140</v>
      </c>
      <c r="P201" s="1">
        <v>1232</v>
      </c>
      <c r="Q201" s="1">
        <v>1279</v>
      </c>
      <c r="R201" s="1">
        <v>4</v>
      </c>
      <c r="S201" s="1">
        <v>524</v>
      </c>
      <c r="T201" s="1">
        <v>0.25391591096455068</v>
      </c>
      <c r="U201" s="1">
        <v>3.6834157771413696</v>
      </c>
      <c r="V201" s="1" t="s">
        <v>128</v>
      </c>
      <c r="W201" s="1">
        <v>4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147</v>
      </c>
      <c r="AE201" s="1">
        <v>0</v>
      </c>
      <c r="AF201" s="1">
        <v>0</v>
      </c>
      <c r="AG201" s="1">
        <v>26536962</v>
      </c>
    </row>
    <row r="202" spans="1:33">
      <c r="A202" s="1" t="s">
        <v>11</v>
      </c>
      <c r="B202" s="1" t="str">
        <f t="shared" si="6"/>
        <v>阪神</v>
      </c>
      <c r="C202" s="12" t="str">
        <f t="shared" si="7"/>
        <v>セ・リーグ</v>
      </c>
      <c r="D202" s="1">
        <v>1995</v>
      </c>
      <c r="E202" s="1">
        <v>4166000</v>
      </c>
      <c r="F202" s="1">
        <v>2073000</v>
      </c>
      <c r="G202" s="1">
        <v>146</v>
      </c>
      <c r="H202" s="1">
        <v>75</v>
      </c>
      <c r="I202" s="1">
        <v>46</v>
      </c>
      <c r="J202" s="1">
        <v>84</v>
      </c>
      <c r="K202" s="1">
        <v>451</v>
      </c>
      <c r="L202" s="1">
        <v>536</v>
      </c>
      <c r="M202" s="1">
        <v>4857</v>
      </c>
      <c r="N202" s="1">
        <v>4276</v>
      </c>
      <c r="O202" s="1">
        <v>88</v>
      </c>
      <c r="P202" s="1">
        <v>1043</v>
      </c>
      <c r="Q202" s="1">
        <v>1145</v>
      </c>
      <c r="R202" s="1">
        <v>9</v>
      </c>
      <c r="S202" s="1">
        <v>489</v>
      </c>
      <c r="T202" s="1">
        <v>0.24391955098222637</v>
      </c>
      <c r="U202" s="1">
        <v>3.8336236933797911</v>
      </c>
      <c r="V202" s="1" t="s">
        <v>83</v>
      </c>
      <c r="W202" s="1">
        <v>6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146</v>
      </c>
      <c r="AE202" s="1">
        <v>0</v>
      </c>
      <c r="AF202" s="1">
        <v>0</v>
      </c>
      <c r="AG202" s="1">
        <v>21991000</v>
      </c>
    </row>
    <row r="203" spans="1:33">
      <c r="A203" s="1" t="s">
        <v>11</v>
      </c>
      <c r="B203" s="1" t="str">
        <f t="shared" si="6"/>
        <v>阪神</v>
      </c>
      <c r="C203" s="12" t="str">
        <f t="shared" si="7"/>
        <v>セ・リーグ</v>
      </c>
      <c r="D203" s="1">
        <v>1996</v>
      </c>
      <c r="E203" s="1">
        <v>3918000</v>
      </c>
      <c r="F203" s="1">
        <v>1860000</v>
      </c>
      <c r="G203" s="1">
        <v>141</v>
      </c>
      <c r="H203" s="1">
        <v>72</v>
      </c>
      <c r="I203" s="1">
        <v>54</v>
      </c>
      <c r="J203" s="1">
        <v>76</v>
      </c>
      <c r="K203" s="1">
        <v>483</v>
      </c>
      <c r="L203" s="1">
        <v>584</v>
      </c>
      <c r="M203" s="1">
        <v>4981</v>
      </c>
      <c r="N203" s="1">
        <v>4399</v>
      </c>
      <c r="O203" s="1">
        <v>89</v>
      </c>
      <c r="P203" s="1">
        <v>1079</v>
      </c>
      <c r="Q203" s="1">
        <v>1165</v>
      </c>
      <c r="R203" s="1">
        <v>4</v>
      </c>
      <c r="S203" s="1">
        <v>536</v>
      </c>
      <c r="T203" s="1">
        <v>0.24528301886792453</v>
      </c>
      <c r="U203" s="1">
        <v>4.1360388682480709</v>
      </c>
      <c r="V203" s="1" t="s">
        <v>129</v>
      </c>
      <c r="W203" s="1">
        <v>6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141</v>
      </c>
      <c r="AE203" s="1">
        <v>0</v>
      </c>
      <c r="AF203" s="1">
        <v>0</v>
      </c>
      <c r="AG203" s="1">
        <v>21100000</v>
      </c>
    </row>
    <row r="204" spans="1:33">
      <c r="A204" s="1" t="s">
        <v>11</v>
      </c>
      <c r="B204" s="1" t="str">
        <f t="shared" si="6"/>
        <v>阪神</v>
      </c>
      <c r="C204" s="12" t="str">
        <f t="shared" si="7"/>
        <v>セ・リーグ</v>
      </c>
      <c r="D204" s="1">
        <v>1997</v>
      </c>
      <c r="E204" s="1">
        <v>4615500</v>
      </c>
      <c r="F204" s="1">
        <v>2268000</v>
      </c>
      <c r="G204" s="1">
        <v>147</v>
      </c>
      <c r="H204" s="1">
        <v>75</v>
      </c>
      <c r="I204" s="1">
        <v>62</v>
      </c>
      <c r="J204" s="1">
        <v>73</v>
      </c>
      <c r="K204" s="1">
        <v>504</v>
      </c>
      <c r="L204" s="1">
        <v>575</v>
      </c>
      <c r="M204" s="1">
        <v>5130</v>
      </c>
      <c r="N204" s="1">
        <v>4546</v>
      </c>
      <c r="O204" s="1">
        <v>103</v>
      </c>
      <c r="P204" s="1">
        <v>1110</v>
      </c>
      <c r="Q204" s="1">
        <v>1214</v>
      </c>
      <c r="R204" s="1">
        <v>8</v>
      </c>
      <c r="S204" s="1">
        <v>501</v>
      </c>
      <c r="T204" s="1">
        <v>0.24417069951605808</v>
      </c>
      <c r="U204" s="1">
        <v>3.7060273972602742</v>
      </c>
      <c r="V204" s="1" t="s">
        <v>130</v>
      </c>
      <c r="W204" s="1">
        <v>5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147</v>
      </c>
      <c r="AE204" s="1">
        <v>0</v>
      </c>
      <c r="AF204" s="1">
        <v>0</v>
      </c>
      <c r="AG204" s="1">
        <v>23496000</v>
      </c>
    </row>
    <row r="205" spans="1:33">
      <c r="A205" s="1" t="s">
        <v>11</v>
      </c>
      <c r="B205" s="1" t="str">
        <f t="shared" si="6"/>
        <v>阪神</v>
      </c>
      <c r="C205" s="12" t="str">
        <f t="shared" si="7"/>
        <v>セ・リーグ</v>
      </c>
      <c r="D205" s="1">
        <v>1998</v>
      </c>
      <c r="E205" s="1">
        <v>4183000</v>
      </c>
      <c r="F205" s="1">
        <v>1980000</v>
      </c>
      <c r="G205" s="1">
        <v>151</v>
      </c>
      <c r="H205" s="1">
        <v>80</v>
      </c>
      <c r="I205" s="1">
        <v>52</v>
      </c>
      <c r="J205" s="1">
        <v>83</v>
      </c>
      <c r="K205" s="1">
        <v>450</v>
      </c>
      <c r="L205" s="1">
        <v>589</v>
      </c>
      <c r="M205" s="1">
        <v>5036</v>
      </c>
      <c r="N205" s="1">
        <v>4473</v>
      </c>
      <c r="O205" s="1">
        <v>86</v>
      </c>
      <c r="P205" s="1">
        <v>1081</v>
      </c>
      <c r="Q205" s="1">
        <v>1198</v>
      </c>
      <c r="R205" s="1">
        <v>8</v>
      </c>
      <c r="S205" s="1">
        <v>527</v>
      </c>
      <c r="T205" s="1">
        <v>0.24167225575676279</v>
      </c>
      <c r="U205" s="1">
        <v>3.9503053858967241</v>
      </c>
      <c r="V205" s="1" t="s">
        <v>130</v>
      </c>
      <c r="W205" s="1">
        <v>6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151</v>
      </c>
      <c r="AE205" s="1">
        <v>0</v>
      </c>
      <c r="AF205" s="1">
        <v>0</v>
      </c>
      <c r="AG205" s="1">
        <v>21664500</v>
      </c>
    </row>
    <row r="206" spans="1:33">
      <c r="A206" s="1" t="s">
        <v>11</v>
      </c>
      <c r="B206" s="1" t="str">
        <f t="shared" si="6"/>
        <v>阪神</v>
      </c>
      <c r="C206" s="12" t="str">
        <f t="shared" si="7"/>
        <v>セ・リーグ</v>
      </c>
      <c r="D206" s="1">
        <v>1999</v>
      </c>
      <c r="E206" s="1">
        <v>4756000</v>
      </c>
      <c r="F206" s="1">
        <v>2601000</v>
      </c>
      <c r="G206" s="1">
        <v>142</v>
      </c>
      <c r="H206" s="1">
        <v>71</v>
      </c>
      <c r="I206" s="1">
        <v>55</v>
      </c>
      <c r="J206" s="1">
        <v>80</v>
      </c>
      <c r="K206" s="1">
        <v>490</v>
      </c>
      <c r="L206" s="1">
        <v>585</v>
      </c>
      <c r="M206" s="1">
        <v>5055</v>
      </c>
      <c r="N206" s="1">
        <v>4504</v>
      </c>
      <c r="O206" s="1">
        <v>97</v>
      </c>
      <c r="P206" s="1">
        <v>1167</v>
      </c>
      <c r="Q206" s="1">
        <v>1191</v>
      </c>
      <c r="R206" s="1">
        <v>7</v>
      </c>
      <c r="S206" s="1">
        <v>536</v>
      </c>
      <c r="T206" s="1">
        <v>0.25910301953818826</v>
      </c>
      <c r="U206" s="1">
        <v>4.0424581005586591</v>
      </c>
      <c r="V206" s="1" t="s">
        <v>94</v>
      </c>
      <c r="W206" s="1">
        <v>6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142</v>
      </c>
      <c r="AE206" s="1">
        <v>0</v>
      </c>
      <c r="AF206" s="1">
        <v>0</v>
      </c>
      <c r="AG206" s="1">
        <v>22410500</v>
      </c>
    </row>
    <row r="207" spans="1:33">
      <c r="A207" s="1" t="s">
        <v>11</v>
      </c>
      <c r="B207" s="1" t="str">
        <f t="shared" si="6"/>
        <v>阪神</v>
      </c>
      <c r="C207" s="12" t="str">
        <f t="shared" si="7"/>
        <v>セ・リーグ</v>
      </c>
      <c r="D207" s="1">
        <v>2000</v>
      </c>
      <c r="E207" s="1">
        <v>4571000</v>
      </c>
      <c r="F207" s="1">
        <v>2413000</v>
      </c>
      <c r="G207" s="1">
        <v>148</v>
      </c>
      <c r="H207" s="1">
        <v>76</v>
      </c>
      <c r="I207" s="1">
        <v>57</v>
      </c>
      <c r="J207" s="1">
        <v>78</v>
      </c>
      <c r="K207" s="1">
        <v>473</v>
      </c>
      <c r="L207" s="1">
        <v>591</v>
      </c>
      <c r="M207" s="1">
        <v>5083</v>
      </c>
      <c r="N207" s="1">
        <v>4534</v>
      </c>
      <c r="O207" s="1">
        <v>114</v>
      </c>
      <c r="P207" s="1">
        <v>1107</v>
      </c>
      <c r="Q207" s="1">
        <v>1215</v>
      </c>
      <c r="R207" s="1">
        <v>6</v>
      </c>
      <c r="S207" s="1">
        <v>528</v>
      </c>
      <c r="T207" s="1">
        <v>0.24415527128363476</v>
      </c>
      <c r="U207" s="1">
        <v>3.9046836483155301</v>
      </c>
      <c r="V207" s="1" t="s">
        <v>94</v>
      </c>
      <c r="W207" s="1">
        <v>6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148</v>
      </c>
      <c r="AE207" s="1">
        <v>0</v>
      </c>
      <c r="AF207" s="1">
        <v>0</v>
      </c>
      <c r="AG207" s="1">
        <v>22441000</v>
      </c>
    </row>
    <row r="208" spans="1:33">
      <c r="A208" s="1" t="s">
        <v>11</v>
      </c>
      <c r="B208" s="1" t="str">
        <f t="shared" si="6"/>
        <v>阪神</v>
      </c>
      <c r="C208" s="12" t="str">
        <f t="shared" si="7"/>
        <v>セ・リーグ</v>
      </c>
      <c r="D208" s="1">
        <v>2001</v>
      </c>
      <c r="E208" s="1">
        <v>4237500</v>
      </c>
      <c r="F208" s="1">
        <v>2077000</v>
      </c>
      <c r="G208" s="1">
        <v>153</v>
      </c>
      <c r="H208" s="1">
        <v>76</v>
      </c>
      <c r="I208" s="1">
        <v>58</v>
      </c>
      <c r="J208" s="1">
        <v>81</v>
      </c>
      <c r="K208" s="1">
        <v>468</v>
      </c>
      <c r="L208" s="1">
        <v>599</v>
      </c>
      <c r="M208" s="1">
        <v>5245</v>
      </c>
      <c r="N208" s="1">
        <v>4619</v>
      </c>
      <c r="O208" s="1">
        <v>90</v>
      </c>
      <c r="P208" s="1">
        <v>1120</v>
      </c>
      <c r="Q208" s="1">
        <v>1244</v>
      </c>
      <c r="R208" s="1">
        <v>8</v>
      </c>
      <c r="S208" s="1">
        <v>519</v>
      </c>
      <c r="T208" s="1">
        <v>0.24247672656419139</v>
      </c>
      <c r="U208" s="1">
        <v>3.7467914438502672</v>
      </c>
      <c r="V208" s="1" t="s">
        <v>94</v>
      </c>
      <c r="W208" s="1">
        <v>6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153</v>
      </c>
      <c r="AE208" s="1">
        <v>0</v>
      </c>
      <c r="AF208" s="1">
        <v>0</v>
      </c>
      <c r="AG208" s="1">
        <v>22923500</v>
      </c>
    </row>
    <row r="209" spans="1:33">
      <c r="A209" s="1" t="s">
        <v>11</v>
      </c>
      <c r="B209" s="1" t="str">
        <f t="shared" si="6"/>
        <v>阪神</v>
      </c>
      <c r="C209" s="12" t="str">
        <f t="shared" si="7"/>
        <v>セ・リーグ</v>
      </c>
      <c r="D209" s="1">
        <v>2002</v>
      </c>
      <c r="E209" s="1">
        <v>5058000</v>
      </c>
      <c r="F209" s="1">
        <v>2678000</v>
      </c>
      <c r="G209" s="1">
        <v>150</v>
      </c>
      <c r="H209" s="1">
        <v>78</v>
      </c>
      <c r="I209" s="1">
        <v>66</v>
      </c>
      <c r="J209" s="1">
        <v>70</v>
      </c>
      <c r="K209" s="1">
        <v>527</v>
      </c>
      <c r="L209" s="1">
        <v>524</v>
      </c>
      <c r="M209" s="1">
        <v>5305</v>
      </c>
      <c r="N209" s="1">
        <v>4753</v>
      </c>
      <c r="O209" s="1">
        <v>122</v>
      </c>
      <c r="P209" s="1">
        <v>1203</v>
      </c>
      <c r="Q209" s="1">
        <v>1258</v>
      </c>
      <c r="R209" s="1">
        <v>7</v>
      </c>
      <c r="S209" s="1">
        <v>478</v>
      </c>
      <c r="T209" s="1">
        <v>0.25310330317694085</v>
      </c>
      <c r="U209" s="1">
        <v>3.4133827029886272</v>
      </c>
      <c r="V209" s="1" t="s">
        <v>116</v>
      </c>
      <c r="W209" s="1">
        <v>4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150</v>
      </c>
      <c r="AE209" s="1">
        <v>0</v>
      </c>
      <c r="AF209" s="1">
        <v>0</v>
      </c>
      <c r="AG209" s="1">
        <v>22952500</v>
      </c>
    </row>
    <row r="210" spans="1:33">
      <c r="A210" s="1" t="s">
        <v>11</v>
      </c>
      <c r="B210" s="1" t="str">
        <f t="shared" si="6"/>
        <v>阪神</v>
      </c>
      <c r="C210" s="12" t="str">
        <f t="shared" si="7"/>
        <v>セ・リーグ</v>
      </c>
      <c r="D210" s="1">
        <v>2003</v>
      </c>
      <c r="E210" s="1">
        <v>5779000</v>
      </c>
      <c r="F210" s="1">
        <v>3300000</v>
      </c>
      <c r="G210" s="1">
        <v>153</v>
      </c>
      <c r="H210" s="1">
        <v>80</v>
      </c>
      <c r="I210" s="1">
        <v>87</v>
      </c>
      <c r="J210" s="1">
        <v>51</v>
      </c>
      <c r="K210" s="1">
        <v>728</v>
      </c>
      <c r="L210" s="1">
        <v>538</v>
      </c>
      <c r="M210" s="1">
        <v>5462</v>
      </c>
      <c r="N210" s="1">
        <v>4834</v>
      </c>
      <c r="O210" s="1">
        <v>141</v>
      </c>
      <c r="P210" s="1">
        <v>1384</v>
      </c>
      <c r="Q210" s="1">
        <v>1252</v>
      </c>
      <c r="R210" s="1">
        <v>6</v>
      </c>
      <c r="S210" s="1">
        <v>491</v>
      </c>
      <c r="T210" s="1">
        <v>0.28630533719486967</v>
      </c>
      <c r="U210" s="1">
        <v>3.5239234449760763</v>
      </c>
      <c r="V210" s="1" t="s">
        <v>116</v>
      </c>
      <c r="W210" s="1">
        <v>1</v>
      </c>
      <c r="X210" s="1">
        <v>8</v>
      </c>
      <c r="Y210" s="1">
        <v>4</v>
      </c>
      <c r="Z210" s="1">
        <v>141695</v>
      </c>
      <c r="AA210" s="1">
        <v>0</v>
      </c>
      <c r="AB210" s="1">
        <v>0</v>
      </c>
      <c r="AC210" s="1">
        <v>0</v>
      </c>
      <c r="AD210" s="1">
        <v>161</v>
      </c>
      <c r="AE210" s="1">
        <v>4</v>
      </c>
      <c r="AF210" s="1">
        <v>141695</v>
      </c>
      <c r="AG210" s="1">
        <v>23664500</v>
      </c>
    </row>
    <row r="211" spans="1:33">
      <c r="A211" s="1" t="s">
        <v>11</v>
      </c>
      <c r="B211" s="1" t="str">
        <f t="shared" si="6"/>
        <v>阪神</v>
      </c>
      <c r="C211" s="12" t="str">
        <f t="shared" si="7"/>
        <v>セ・リーグ</v>
      </c>
      <c r="D211" s="1">
        <v>2004</v>
      </c>
      <c r="E211" s="1">
        <v>5805000</v>
      </c>
      <c r="F211" s="1">
        <v>3523000</v>
      </c>
      <c r="G211" s="1">
        <v>154</v>
      </c>
      <c r="H211" s="1">
        <v>77</v>
      </c>
      <c r="I211" s="1">
        <v>66</v>
      </c>
      <c r="J211" s="1">
        <v>70</v>
      </c>
      <c r="K211" s="1">
        <v>638</v>
      </c>
      <c r="L211" s="1">
        <v>610</v>
      </c>
      <c r="M211" s="1">
        <v>5389</v>
      </c>
      <c r="N211" s="1">
        <v>4798</v>
      </c>
      <c r="O211" s="1">
        <v>143</v>
      </c>
      <c r="P211" s="1">
        <v>1308</v>
      </c>
      <c r="Q211" s="1">
        <v>1230</v>
      </c>
      <c r="R211" s="1">
        <v>11</v>
      </c>
      <c r="S211" s="1">
        <v>560</v>
      </c>
      <c r="T211" s="1">
        <v>0.27261358899541477</v>
      </c>
      <c r="U211" s="1">
        <v>4.0853823291002431</v>
      </c>
      <c r="V211" s="1" t="s">
        <v>87</v>
      </c>
      <c r="W211" s="1">
        <v>4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154</v>
      </c>
      <c r="AE211" s="1">
        <v>0</v>
      </c>
      <c r="AF211" s="1">
        <v>0</v>
      </c>
      <c r="AG211" s="1">
        <v>24454000</v>
      </c>
    </row>
    <row r="212" spans="1:33">
      <c r="A212" s="1" t="s">
        <v>11</v>
      </c>
      <c r="B212" s="1" t="str">
        <f t="shared" si="6"/>
        <v>阪神</v>
      </c>
      <c r="C212" s="12" t="str">
        <f t="shared" si="7"/>
        <v>セ・リーグ</v>
      </c>
      <c r="D212" s="1">
        <v>2005</v>
      </c>
      <c r="E212" s="1">
        <v>5207149</v>
      </c>
      <c r="F212" s="1">
        <v>3132224</v>
      </c>
      <c r="G212" s="1">
        <v>148</v>
      </c>
      <c r="H212" s="1">
        <v>74</v>
      </c>
      <c r="I212" s="1">
        <v>87</v>
      </c>
      <c r="J212" s="1">
        <v>54</v>
      </c>
      <c r="K212" s="1">
        <v>731</v>
      </c>
      <c r="L212" s="1">
        <v>533</v>
      </c>
      <c r="M212" s="1">
        <v>5806</v>
      </c>
      <c r="N212" s="1">
        <v>5113</v>
      </c>
      <c r="O212" s="1">
        <v>140</v>
      </c>
      <c r="P212" s="1">
        <v>1401</v>
      </c>
      <c r="Q212" s="1">
        <v>1325</v>
      </c>
      <c r="R212" s="1">
        <v>4</v>
      </c>
      <c r="S212" s="1">
        <v>479</v>
      </c>
      <c r="T212" s="1">
        <v>0.27400743203598671</v>
      </c>
      <c r="U212" s="1">
        <v>3.2503141492837395</v>
      </c>
      <c r="V212" s="1" t="s">
        <v>87</v>
      </c>
      <c r="W212" s="1">
        <v>1</v>
      </c>
      <c r="X212" s="1">
        <v>4</v>
      </c>
      <c r="Y212" s="1">
        <v>2</v>
      </c>
      <c r="Z212" s="1">
        <v>95563</v>
      </c>
      <c r="AA212" s="1">
        <v>0</v>
      </c>
      <c r="AB212" s="1">
        <v>0</v>
      </c>
      <c r="AC212" s="1">
        <v>0</v>
      </c>
      <c r="AD212" s="1">
        <v>152</v>
      </c>
      <c r="AE212" s="1">
        <v>2</v>
      </c>
      <c r="AF212" s="1">
        <v>95563</v>
      </c>
      <c r="AG212" s="1">
        <v>19924613</v>
      </c>
    </row>
    <row r="213" spans="1:33">
      <c r="A213" s="1" t="s">
        <v>11</v>
      </c>
      <c r="B213" s="1" t="str">
        <f t="shared" si="6"/>
        <v>阪神</v>
      </c>
      <c r="C213" s="12" t="str">
        <f t="shared" si="7"/>
        <v>セ・リーグ</v>
      </c>
      <c r="D213" s="1">
        <v>2006</v>
      </c>
      <c r="E213" s="1">
        <v>5235069</v>
      </c>
      <c r="F213" s="1">
        <v>3154903</v>
      </c>
      <c r="G213" s="1">
        <v>157</v>
      </c>
      <c r="H213" s="1">
        <v>81</v>
      </c>
      <c r="I213" s="1">
        <v>84</v>
      </c>
      <c r="J213" s="1">
        <v>58</v>
      </c>
      <c r="K213" s="1">
        <v>597</v>
      </c>
      <c r="L213" s="1">
        <v>508</v>
      </c>
      <c r="M213" s="1">
        <v>5537</v>
      </c>
      <c r="N213" s="1">
        <v>4934</v>
      </c>
      <c r="O213" s="1">
        <v>133</v>
      </c>
      <c r="P213" s="1">
        <v>1316</v>
      </c>
      <c r="Q213" s="1">
        <v>1298</v>
      </c>
      <c r="R213" s="1">
        <v>10</v>
      </c>
      <c r="S213" s="1">
        <v>454</v>
      </c>
      <c r="T213" s="1">
        <v>0.26672071341710579</v>
      </c>
      <c r="U213" s="1">
        <v>3.1398565573770494</v>
      </c>
      <c r="V213" s="1" t="s">
        <v>87</v>
      </c>
      <c r="W213" s="1">
        <v>2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157</v>
      </c>
      <c r="AE213" s="1">
        <v>0</v>
      </c>
      <c r="AF213" s="1">
        <v>0</v>
      </c>
      <c r="AG213" s="1">
        <v>20406958</v>
      </c>
    </row>
    <row r="214" spans="1:33">
      <c r="A214" s="1" t="s">
        <v>11</v>
      </c>
      <c r="B214" s="1" t="str">
        <f t="shared" si="6"/>
        <v>阪神</v>
      </c>
      <c r="C214" s="12" t="str">
        <f t="shared" si="7"/>
        <v>セ・リーグ</v>
      </c>
      <c r="D214" s="1">
        <v>2007</v>
      </c>
      <c r="E214" s="1">
        <v>5253690</v>
      </c>
      <c r="F214" s="1">
        <v>3144180</v>
      </c>
      <c r="G214" s="1">
        <v>150</v>
      </c>
      <c r="H214" s="1">
        <v>75</v>
      </c>
      <c r="I214" s="1">
        <v>74</v>
      </c>
      <c r="J214" s="1">
        <v>66</v>
      </c>
      <c r="K214" s="1">
        <v>518</v>
      </c>
      <c r="L214" s="1">
        <v>561</v>
      </c>
      <c r="M214" s="1">
        <v>5466</v>
      </c>
      <c r="N214" s="1">
        <v>4838</v>
      </c>
      <c r="O214" s="1">
        <v>111</v>
      </c>
      <c r="P214" s="1">
        <v>1233</v>
      </c>
      <c r="Q214" s="1">
        <v>1287</v>
      </c>
      <c r="R214" s="1">
        <v>2</v>
      </c>
      <c r="S214" s="1">
        <v>509</v>
      </c>
      <c r="T214" s="1">
        <v>0.25485737908226541</v>
      </c>
      <c r="U214" s="1">
        <v>3.5575977219777375</v>
      </c>
      <c r="V214" s="1" t="s">
        <v>87</v>
      </c>
      <c r="W214" s="1">
        <v>3</v>
      </c>
      <c r="X214" s="1">
        <v>0</v>
      </c>
      <c r="Y214" s="1">
        <v>0</v>
      </c>
      <c r="Z214" s="1">
        <v>0</v>
      </c>
      <c r="AA214" s="1">
        <v>2</v>
      </c>
      <c r="AB214" s="1">
        <v>0</v>
      </c>
      <c r="AC214" s="1">
        <v>0</v>
      </c>
      <c r="AD214" s="1">
        <v>152</v>
      </c>
      <c r="AE214" s="1">
        <v>0</v>
      </c>
      <c r="AF214" s="1">
        <v>0</v>
      </c>
      <c r="AG214" s="1">
        <v>21187029</v>
      </c>
    </row>
    <row r="215" spans="1:33">
      <c r="A215" s="1" t="s">
        <v>11</v>
      </c>
      <c r="B215" s="1" t="str">
        <f t="shared" si="6"/>
        <v>阪神</v>
      </c>
      <c r="C215" s="12" t="str">
        <f t="shared" si="7"/>
        <v>セ・リーグ</v>
      </c>
      <c r="D215" s="1">
        <v>2008</v>
      </c>
      <c r="E215" s="1">
        <v>5124784</v>
      </c>
      <c r="F215" s="1">
        <v>2976754</v>
      </c>
      <c r="G215" s="1">
        <v>152</v>
      </c>
      <c r="H215" s="1">
        <v>77</v>
      </c>
      <c r="I215" s="1">
        <v>82</v>
      </c>
      <c r="J215" s="1">
        <v>59</v>
      </c>
      <c r="K215" s="1">
        <v>582</v>
      </c>
      <c r="L215" s="1">
        <v>527</v>
      </c>
      <c r="M215" s="1">
        <v>5531</v>
      </c>
      <c r="N215" s="1">
        <v>4816</v>
      </c>
      <c r="O215" s="1">
        <v>83</v>
      </c>
      <c r="P215" s="1">
        <v>1290</v>
      </c>
      <c r="Q215" s="1">
        <v>1285</v>
      </c>
      <c r="R215" s="1">
        <v>4</v>
      </c>
      <c r="S215" s="1">
        <v>477</v>
      </c>
      <c r="T215" s="1">
        <v>0.26785714285714285</v>
      </c>
      <c r="U215" s="1">
        <v>3.3373931070225447</v>
      </c>
      <c r="V215" s="1" t="s">
        <v>87</v>
      </c>
      <c r="W215" s="1">
        <v>2</v>
      </c>
      <c r="X215" s="1">
        <v>0</v>
      </c>
      <c r="Y215" s="1">
        <v>0</v>
      </c>
      <c r="Z215" s="1">
        <v>0</v>
      </c>
      <c r="AA215" s="1">
        <v>3</v>
      </c>
      <c r="AB215" s="1">
        <v>3</v>
      </c>
      <c r="AC215" s="1">
        <v>100726</v>
      </c>
      <c r="AD215" s="1">
        <v>155</v>
      </c>
      <c r="AE215" s="1">
        <v>3</v>
      </c>
      <c r="AF215" s="1">
        <v>100726</v>
      </c>
      <c r="AG215" s="1">
        <v>21638197</v>
      </c>
    </row>
    <row r="216" spans="1:33">
      <c r="A216" s="1" t="s">
        <v>11</v>
      </c>
      <c r="B216" s="1" t="str">
        <f t="shared" si="6"/>
        <v>阪神</v>
      </c>
      <c r="C216" s="12" t="str">
        <f t="shared" si="7"/>
        <v>セ・リーグ</v>
      </c>
      <c r="D216" s="1">
        <v>2009</v>
      </c>
      <c r="E216" s="1">
        <v>5151091</v>
      </c>
      <c r="F216" s="1">
        <v>3007074</v>
      </c>
      <c r="G216" s="1">
        <v>149</v>
      </c>
      <c r="H216" s="1">
        <v>75</v>
      </c>
      <c r="I216" s="1">
        <v>67</v>
      </c>
      <c r="J216" s="1">
        <v>73</v>
      </c>
      <c r="K216" s="1">
        <v>548</v>
      </c>
      <c r="L216" s="1">
        <v>534</v>
      </c>
      <c r="M216" s="1">
        <v>5450</v>
      </c>
      <c r="N216" s="1">
        <v>4836</v>
      </c>
      <c r="O216" s="1">
        <v>106</v>
      </c>
      <c r="P216" s="1">
        <v>1234</v>
      </c>
      <c r="Q216" s="1">
        <v>1284</v>
      </c>
      <c r="R216" s="1">
        <v>1</v>
      </c>
      <c r="S216" s="1">
        <v>467</v>
      </c>
      <c r="T216" s="1">
        <v>0.25516956162117455</v>
      </c>
      <c r="U216" s="1">
        <v>3.2725149234362836</v>
      </c>
      <c r="V216" s="1" t="s">
        <v>131</v>
      </c>
      <c r="W216" s="1">
        <v>4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149</v>
      </c>
      <c r="AE216" s="1">
        <v>0</v>
      </c>
      <c r="AF216" s="1">
        <v>0</v>
      </c>
      <c r="AG216" s="1">
        <v>22399679</v>
      </c>
    </row>
    <row r="217" spans="1:33">
      <c r="A217" s="1" t="s">
        <v>11</v>
      </c>
      <c r="B217" s="1" t="str">
        <f t="shared" si="6"/>
        <v>阪神</v>
      </c>
      <c r="C217" s="12" t="str">
        <f t="shared" si="7"/>
        <v>セ・リーグ</v>
      </c>
      <c r="D217" s="1">
        <v>2010</v>
      </c>
      <c r="E217" s="1">
        <v>5200637</v>
      </c>
      <c r="F217" s="1">
        <v>3005633</v>
      </c>
      <c r="G217" s="1">
        <v>154</v>
      </c>
      <c r="H217" s="1">
        <v>77</v>
      </c>
      <c r="I217" s="1">
        <v>78</v>
      </c>
      <c r="J217" s="1">
        <v>63</v>
      </c>
      <c r="K217" s="1">
        <v>740</v>
      </c>
      <c r="L217" s="1">
        <v>640</v>
      </c>
      <c r="M217" s="1">
        <v>5629</v>
      </c>
      <c r="N217" s="1">
        <v>5036</v>
      </c>
      <c r="O217" s="1">
        <v>173</v>
      </c>
      <c r="P217" s="1">
        <v>1458</v>
      </c>
      <c r="Q217" s="1">
        <v>1281</v>
      </c>
      <c r="R217" s="1">
        <v>7</v>
      </c>
      <c r="S217" s="1">
        <v>578</v>
      </c>
      <c r="T217" s="1">
        <v>0.28951548848292297</v>
      </c>
      <c r="U217" s="1">
        <v>4.0535064935064939</v>
      </c>
      <c r="V217" s="1" t="s">
        <v>131</v>
      </c>
      <c r="W217" s="1">
        <v>2</v>
      </c>
      <c r="X217" s="1">
        <v>0</v>
      </c>
      <c r="Y217" s="1">
        <v>0</v>
      </c>
      <c r="Z217" s="1">
        <v>0</v>
      </c>
      <c r="AA217" s="1">
        <v>2</v>
      </c>
      <c r="AB217" s="1">
        <v>2</v>
      </c>
      <c r="AC217" s="1">
        <v>93743</v>
      </c>
      <c r="AD217" s="1">
        <v>156</v>
      </c>
      <c r="AE217" s="1">
        <v>2</v>
      </c>
      <c r="AF217" s="1">
        <v>93743</v>
      </c>
      <c r="AG217" s="1">
        <v>22141003</v>
      </c>
    </row>
    <row r="218" spans="1:33">
      <c r="A218" s="1" t="s">
        <v>11</v>
      </c>
      <c r="B218" s="1" t="str">
        <f t="shared" si="6"/>
        <v>阪神</v>
      </c>
      <c r="C218" s="12" t="str">
        <f t="shared" si="7"/>
        <v>セ・リーグ</v>
      </c>
      <c r="D218" s="1">
        <v>2011</v>
      </c>
      <c r="E218" s="1">
        <v>4879174</v>
      </c>
      <c r="F218" s="1">
        <v>2898432</v>
      </c>
      <c r="G218" s="1">
        <v>155</v>
      </c>
      <c r="H218" s="1">
        <v>79</v>
      </c>
      <c r="I218" s="1">
        <v>68</v>
      </c>
      <c r="J218" s="1">
        <v>70</v>
      </c>
      <c r="K218" s="1">
        <v>482</v>
      </c>
      <c r="L218" s="1">
        <v>443</v>
      </c>
      <c r="M218" s="1">
        <v>5245</v>
      </c>
      <c r="N218" s="1">
        <v>4727</v>
      </c>
      <c r="O218" s="1">
        <v>80</v>
      </c>
      <c r="P218" s="1">
        <v>1206</v>
      </c>
      <c r="Q218" s="1">
        <v>1263</v>
      </c>
      <c r="R218" s="1">
        <v>10</v>
      </c>
      <c r="S218" s="1">
        <v>398</v>
      </c>
      <c r="T218" s="1">
        <v>0.25513010365982652</v>
      </c>
      <c r="U218" s="1">
        <v>2.8286391155567254</v>
      </c>
      <c r="V218" s="1" t="s">
        <v>131</v>
      </c>
      <c r="W218" s="1">
        <v>4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155</v>
      </c>
      <c r="AE218" s="1">
        <v>0</v>
      </c>
      <c r="AF218" s="1">
        <v>0</v>
      </c>
      <c r="AG218" s="1">
        <v>21570196</v>
      </c>
    </row>
    <row r="219" spans="1:33">
      <c r="A219" s="1" t="s">
        <v>11</v>
      </c>
      <c r="B219" s="1" t="str">
        <f t="shared" si="6"/>
        <v>阪神</v>
      </c>
      <c r="C219" s="12" t="str">
        <f t="shared" si="7"/>
        <v>セ・リーグ</v>
      </c>
      <c r="D219" s="1">
        <v>2012</v>
      </c>
      <c r="E219" s="1">
        <v>4695452</v>
      </c>
      <c r="F219" s="1">
        <v>2727790</v>
      </c>
      <c r="G219" s="1">
        <v>147</v>
      </c>
      <c r="H219" s="1">
        <v>74</v>
      </c>
      <c r="I219" s="1">
        <v>55</v>
      </c>
      <c r="J219" s="1">
        <v>75</v>
      </c>
      <c r="K219" s="1">
        <v>411</v>
      </c>
      <c r="L219" s="1">
        <v>438</v>
      </c>
      <c r="M219" s="1">
        <v>5305</v>
      </c>
      <c r="N219" s="1">
        <v>4717</v>
      </c>
      <c r="O219" s="1">
        <v>58</v>
      </c>
      <c r="P219" s="1">
        <v>1115</v>
      </c>
      <c r="Q219" s="1">
        <v>1272</v>
      </c>
      <c r="R219" s="1">
        <v>1</v>
      </c>
      <c r="S219" s="1">
        <v>374</v>
      </c>
      <c r="T219" s="1">
        <v>0.23637905448378208</v>
      </c>
      <c r="U219" s="1">
        <v>2.6455331412103749</v>
      </c>
      <c r="V219" s="1" t="s">
        <v>132</v>
      </c>
      <c r="W219" s="1">
        <v>5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147</v>
      </c>
      <c r="AE219" s="1">
        <v>0</v>
      </c>
      <c r="AF219" s="1">
        <v>0</v>
      </c>
      <c r="AG219" s="1">
        <v>21370226</v>
      </c>
    </row>
    <row r="220" spans="1:33">
      <c r="A220" s="1" t="s">
        <v>11</v>
      </c>
      <c r="B220" s="1" t="str">
        <f t="shared" si="6"/>
        <v>阪神</v>
      </c>
      <c r="C220" s="12" t="str">
        <f t="shared" si="7"/>
        <v>セ・リーグ</v>
      </c>
      <c r="D220" s="1">
        <v>2013</v>
      </c>
      <c r="E220" s="1">
        <v>4834357</v>
      </c>
      <c r="F220" s="1">
        <v>2771603</v>
      </c>
      <c r="G220" s="1">
        <v>149</v>
      </c>
      <c r="H220" s="1">
        <v>73</v>
      </c>
      <c r="I220" s="1">
        <v>73</v>
      </c>
      <c r="J220" s="1">
        <v>67</v>
      </c>
      <c r="K220" s="1">
        <v>531</v>
      </c>
      <c r="L220" s="1">
        <v>488</v>
      </c>
      <c r="M220" s="1">
        <v>5511</v>
      </c>
      <c r="N220" s="1">
        <v>4842</v>
      </c>
      <c r="O220" s="1">
        <v>82</v>
      </c>
      <c r="P220" s="1">
        <v>1236</v>
      </c>
      <c r="Q220" s="1">
        <v>1295</v>
      </c>
      <c r="R220" s="1">
        <v>3</v>
      </c>
      <c r="S220" s="1">
        <v>444</v>
      </c>
      <c r="T220" s="1">
        <v>0.25526641883519208</v>
      </c>
      <c r="U220" s="1">
        <v>3.0833333333333335</v>
      </c>
      <c r="V220" s="1" t="s">
        <v>132</v>
      </c>
      <c r="W220" s="1">
        <v>2</v>
      </c>
      <c r="X220" s="1">
        <v>0</v>
      </c>
      <c r="Y220" s="1">
        <v>0</v>
      </c>
      <c r="Z220" s="1">
        <v>0</v>
      </c>
      <c r="AA220" s="1">
        <v>2</v>
      </c>
      <c r="AB220" s="1">
        <v>2</v>
      </c>
      <c r="AC220" s="1">
        <v>93825</v>
      </c>
      <c r="AD220" s="1">
        <v>151</v>
      </c>
      <c r="AE220" s="1">
        <v>2</v>
      </c>
      <c r="AF220" s="1">
        <v>93825</v>
      </c>
      <c r="AG220" s="1">
        <v>22047491</v>
      </c>
    </row>
    <row r="221" spans="1:33">
      <c r="A221" s="1" t="s">
        <v>11</v>
      </c>
      <c r="B221" s="1" t="str">
        <f t="shared" si="6"/>
        <v>阪神</v>
      </c>
      <c r="C221" s="12" t="str">
        <f t="shared" si="7"/>
        <v>セ・リーグ</v>
      </c>
      <c r="D221" s="1">
        <v>2014</v>
      </c>
      <c r="E221" s="1">
        <v>4801771</v>
      </c>
      <c r="F221" s="1">
        <v>2689593</v>
      </c>
      <c r="G221" s="1">
        <v>149</v>
      </c>
      <c r="H221" s="1">
        <v>77</v>
      </c>
      <c r="I221" s="1">
        <v>75</v>
      </c>
      <c r="J221" s="1">
        <v>68</v>
      </c>
      <c r="K221" s="1">
        <v>599</v>
      </c>
      <c r="L221" s="1">
        <v>614</v>
      </c>
      <c r="M221" s="1">
        <v>5507</v>
      </c>
      <c r="N221" s="1">
        <v>4823</v>
      </c>
      <c r="O221" s="1">
        <v>94</v>
      </c>
      <c r="P221" s="1">
        <v>1274</v>
      </c>
      <c r="Q221" s="1">
        <v>1279</v>
      </c>
      <c r="R221" s="1">
        <v>9</v>
      </c>
      <c r="S221" s="1">
        <v>553</v>
      </c>
      <c r="T221" s="1">
        <v>0.26415094339622641</v>
      </c>
      <c r="U221" s="1">
        <v>3.8822152886115444</v>
      </c>
      <c r="V221" s="1" t="s">
        <v>132</v>
      </c>
      <c r="W221" s="1">
        <v>2</v>
      </c>
      <c r="X221" s="1">
        <v>5</v>
      </c>
      <c r="Y221" s="1">
        <v>2</v>
      </c>
      <c r="Z221" s="1">
        <v>90552</v>
      </c>
      <c r="AA221" s="1">
        <v>6</v>
      </c>
      <c r="AB221" s="1">
        <v>2</v>
      </c>
      <c r="AC221" s="1">
        <v>93536</v>
      </c>
      <c r="AD221" s="1">
        <v>160</v>
      </c>
      <c r="AE221" s="1">
        <v>4</v>
      </c>
      <c r="AF221" s="1">
        <v>184088</v>
      </c>
      <c r="AG221" s="1">
        <v>22859351</v>
      </c>
    </row>
    <row r="222" spans="1:33">
      <c r="A222" s="1" t="s">
        <v>11</v>
      </c>
      <c r="B222" s="1" t="str">
        <f t="shared" si="6"/>
        <v>阪神</v>
      </c>
      <c r="C222" s="12" t="str">
        <f t="shared" si="7"/>
        <v>セ・リーグ</v>
      </c>
      <c r="D222" s="1">
        <v>2015</v>
      </c>
      <c r="E222" s="1">
        <v>5109292</v>
      </c>
      <c r="F222" s="1">
        <v>2878352</v>
      </c>
      <c r="G222" s="1">
        <v>152</v>
      </c>
      <c r="H222" s="1">
        <v>78</v>
      </c>
      <c r="I222" s="1">
        <v>70</v>
      </c>
      <c r="J222" s="1">
        <v>71</v>
      </c>
      <c r="K222" s="1">
        <v>465</v>
      </c>
      <c r="L222" s="1">
        <v>550</v>
      </c>
      <c r="M222" s="1">
        <v>5373</v>
      </c>
      <c r="N222" s="1">
        <v>4705</v>
      </c>
      <c r="O222" s="1">
        <v>78</v>
      </c>
      <c r="P222" s="1">
        <v>1160</v>
      </c>
      <c r="Q222" s="1">
        <v>1268</v>
      </c>
      <c r="R222" s="1">
        <v>15</v>
      </c>
      <c r="S222" s="1">
        <v>493</v>
      </c>
      <c r="T222" s="1">
        <v>0.24654622741764082</v>
      </c>
      <c r="U222" s="1">
        <v>3.4854673998428907</v>
      </c>
      <c r="V222" s="1" t="s">
        <v>132</v>
      </c>
      <c r="W222" s="1">
        <v>3</v>
      </c>
      <c r="X222" s="1">
        <v>0</v>
      </c>
      <c r="Y222" s="1">
        <v>0</v>
      </c>
      <c r="Z222" s="1">
        <v>0</v>
      </c>
      <c r="AA222" s="1">
        <v>3</v>
      </c>
      <c r="AB222" s="1">
        <v>0</v>
      </c>
      <c r="AC222" s="1">
        <v>0</v>
      </c>
      <c r="AD222" s="1">
        <v>155</v>
      </c>
      <c r="AE222" s="1">
        <v>0</v>
      </c>
      <c r="AF222" s="1">
        <v>0</v>
      </c>
      <c r="AG222" s="1">
        <v>24236920</v>
      </c>
    </row>
    <row r="223" spans="1:33">
      <c r="A223" s="1" t="s">
        <v>11</v>
      </c>
      <c r="B223" s="1" t="str">
        <f t="shared" si="6"/>
        <v>阪神</v>
      </c>
      <c r="C223" s="12" t="str">
        <f t="shared" si="7"/>
        <v>セ・リーグ</v>
      </c>
      <c r="D223" s="1">
        <v>2016</v>
      </c>
      <c r="E223" s="1">
        <v>5181344</v>
      </c>
      <c r="F223" s="1">
        <v>2910562</v>
      </c>
      <c r="G223" s="1">
        <v>150</v>
      </c>
      <c r="H223" s="1">
        <v>78</v>
      </c>
      <c r="I223" s="1">
        <v>64</v>
      </c>
      <c r="J223" s="1">
        <v>76</v>
      </c>
      <c r="K223" s="1">
        <v>506</v>
      </c>
      <c r="L223" s="1">
        <v>546</v>
      </c>
      <c r="M223" s="1">
        <v>5401</v>
      </c>
      <c r="N223" s="1">
        <v>4789</v>
      </c>
      <c r="O223" s="1">
        <v>90</v>
      </c>
      <c r="P223" s="1">
        <v>1171</v>
      </c>
      <c r="Q223" s="1">
        <v>1272</v>
      </c>
      <c r="R223" s="1">
        <v>8</v>
      </c>
      <c r="S223" s="1">
        <v>479</v>
      </c>
      <c r="T223" s="1">
        <v>0.24451868866151596</v>
      </c>
      <c r="U223" s="1">
        <v>3.3820606694560671</v>
      </c>
      <c r="V223" s="1" t="s">
        <v>133</v>
      </c>
      <c r="W223" s="1">
        <v>4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150</v>
      </c>
      <c r="AE223" s="1">
        <v>0</v>
      </c>
      <c r="AF223" s="1">
        <v>0</v>
      </c>
      <c r="AG223" s="1">
        <v>24981514</v>
      </c>
    </row>
    <row r="224" spans="1:33">
      <c r="A224" s="1" t="s">
        <v>11</v>
      </c>
      <c r="B224" s="1" t="str">
        <f t="shared" si="6"/>
        <v>阪神</v>
      </c>
      <c r="C224" s="12" t="str">
        <f t="shared" si="7"/>
        <v>セ・リーグ</v>
      </c>
      <c r="D224" s="1">
        <v>2017</v>
      </c>
      <c r="E224" s="1">
        <v>5314196</v>
      </c>
      <c r="F224" s="1">
        <v>3034626</v>
      </c>
      <c r="G224" s="1">
        <v>152</v>
      </c>
      <c r="H224" s="1">
        <v>77</v>
      </c>
      <c r="I224" s="1">
        <v>78</v>
      </c>
      <c r="J224" s="1">
        <v>61</v>
      </c>
      <c r="K224" s="1">
        <v>592</v>
      </c>
      <c r="L224" s="1">
        <v>533</v>
      </c>
      <c r="M224" s="1">
        <v>5549</v>
      </c>
      <c r="N224" s="1">
        <v>4831</v>
      </c>
      <c r="O224" s="1">
        <v>113</v>
      </c>
      <c r="P224" s="1">
        <v>1203</v>
      </c>
      <c r="Q224" s="1">
        <v>1288</v>
      </c>
      <c r="R224" s="1">
        <v>12</v>
      </c>
      <c r="S224" s="1">
        <v>476</v>
      </c>
      <c r="T224" s="1">
        <v>0.24901676671496584</v>
      </c>
      <c r="U224" s="1">
        <v>3.3157894736842106</v>
      </c>
      <c r="V224" s="1" t="s">
        <v>133</v>
      </c>
      <c r="W224" s="1">
        <v>2</v>
      </c>
      <c r="X224" s="1">
        <v>0</v>
      </c>
      <c r="Y224" s="1">
        <v>0</v>
      </c>
      <c r="Z224" s="1">
        <v>0</v>
      </c>
      <c r="AA224" s="1">
        <v>4</v>
      </c>
      <c r="AB224" s="1">
        <v>4</v>
      </c>
      <c r="AC224" s="1">
        <v>139828</v>
      </c>
      <c r="AD224" s="1">
        <v>156</v>
      </c>
      <c r="AE224" s="1">
        <v>4</v>
      </c>
      <c r="AF224" s="1">
        <v>139828</v>
      </c>
      <c r="AG224" s="1">
        <v>25139463</v>
      </c>
    </row>
    <row r="225" spans="1:33">
      <c r="A225" s="1" t="s">
        <v>11</v>
      </c>
      <c r="B225" s="1" t="str">
        <f t="shared" si="6"/>
        <v>阪神</v>
      </c>
      <c r="C225" s="12" t="str">
        <f t="shared" si="7"/>
        <v>セ・リーグ</v>
      </c>
      <c r="D225" s="1">
        <v>2018</v>
      </c>
      <c r="E225" s="1">
        <v>5204159</v>
      </c>
      <c r="F225" s="1">
        <v>2898976</v>
      </c>
      <c r="G225" s="1">
        <v>163</v>
      </c>
      <c r="H225" s="1">
        <v>83</v>
      </c>
      <c r="I225" s="1">
        <v>62</v>
      </c>
      <c r="J225" s="1">
        <v>79</v>
      </c>
      <c r="K225" s="1">
        <v>578</v>
      </c>
      <c r="L225" s="1">
        <v>634</v>
      </c>
      <c r="M225" s="1">
        <v>5574</v>
      </c>
      <c r="N225" s="1">
        <v>4851</v>
      </c>
      <c r="O225" s="1">
        <v>85</v>
      </c>
      <c r="P225" s="1">
        <v>1225</v>
      </c>
      <c r="Q225" s="1">
        <v>1280</v>
      </c>
      <c r="R225" s="1">
        <v>7</v>
      </c>
      <c r="S225" s="1">
        <v>578</v>
      </c>
      <c r="T225" s="1">
        <v>0.25252525252525254</v>
      </c>
      <c r="U225" s="1">
        <v>4.0566675331427087</v>
      </c>
      <c r="V225" s="1" t="s">
        <v>133</v>
      </c>
      <c r="W225" s="1">
        <v>6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163</v>
      </c>
      <c r="AE225" s="1">
        <v>0</v>
      </c>
      <c r="AF225" s="1">
        <v>0</v>
      </c>
      <c r="AG225" s="1">
        <v>25550719</v>
      </c>
    </row>
    <row r="226" spans="1:33">
      <c r="A226" s="1" t="s">
        <v>11</v>
      </c>
      <c r="B226" s="1" t="str">
        <f t="shared" si="6"/>
        <v>阪神</v>
      </c>
      <c r="C226" s="12" t="str">
        <f t="shared" si="7"/>
        <v>セ・リーグ</v>
      </c>
      <c r="D226" s="1">
        <v>2019</v>
      </c>
      <c r="E226" s="1">
        <v>5469698</v>
      </c>
      <c r="F226" s="1">
        <v>3091335</v>
      </c>
      <c r="G226" s="1">
        <v>148</v>
      </c>
      <c r="H226" s="1">
        <v>76</v>
      </c>
      <c r="I226" s="1">
        <v>69</v>
      </c>
      <c r="J226" s="1">
        <v>68</v>
      </c>
      <c r="K226" s="1">
        <v>538</v>
      </c>
      <c r="L226" s="1">
        <v>566</v>
      </c>
      <c r="M226" s="1">
        <v>5469</v>
      </c>
      <c r="N226" s="1">
        <v>4839</v>
      </c>
      <c r="O226" s="1">
        <v>94</v>
      </c>
      <c r="P226" s="1">
        <v>1214</v>
      </c>
      <c r="Q226" s="1">
        <v>1287</v>
      </c>
      <c r="R226" s="1">
        <v>9</v>
      </c>
      <c r="S226" s="1">
        <v>496</v>
      </c>
      <c r="T226" s="1">
        <v>0.25087828063649514</v>
      </c>
      <c r="U226" s="1">
        <v>3.4604651162790696</v>
      </c>
      <c r="V226" s="1" t="s">
        <v>134</v>
      </c>
      <c r="W226" s="1">
        <v>3</v>
      </c>
      <c r="X226" s="1">
        <v>0</v>
      </c>
      <c r="Y226" s="1">
        <v>0</v>
      </c>
      <c r="Z226" s="1">
        <v>0</v>
      </c>
      <c r="AA226" s="1">
        <v>8</v>
      </c>
      <c r="AB226" s="1">
        <v>0</v>
      </c>
      <c r="AC226" s="1">
        <v>0</v>
      </c>
      <c r="AD226" s="1">
        <v>156</v>
      </c>
      <c r="AE226" s="1">
        <v>0</v>
      </c>
      <c r="AF226" s="1">
        <v>0</v>
      </c>
      <c r="AG226" s="1">
        <v>26536962</v>
      </c>
    </row>
    <row r="227" spans="1:33">
      <c r="A227" s="1" t="s">
        <v>12</v>
      </c>
      <c r="B227" s="1" t="str">
        <f t="shared" si="6"/>
        <v>西武</v>
      </c>
      <c r="C227" s="12" t="str">
        <f t="shared" si="7"/>
        <v>パ・リーグ</v>
      </c>
      <c r="D227" s="1">
        <v>1995</v>
      </c>
      <c r="E227" s="1">
        <v>3447000</v>
      </c>
      <c r="F227" s="1">
        <v>1661000</v>
      </c>
      <c r="G227" s="1">
        <v>146</v>
      </c>
      <c r="H227" s="1">
        <v>75</v>
      </c>
      <c r="I227" s="1">
        <v>67</v>
      </c>
      <c r="J227" s="1">
        <v>57</v>
      </c>
      <c r="K227" s="1">
        <v>498</v>
      </c>
      <c r="L227" s="1">
        <v>427</v>
      </c>
      <c r="M227" s="1">
        <v>4907</v>
      </c>
      <c r="N227" s="1">
        <v>4332</v>
      </c>
      <c r="O227" s="1">
        <v>117</v>
      </c>
      <c r="P227" s="1">
        <v>1066</v>
      </c>
      <c r="Q227" s="1">
        <v>1177</v>
      </c>
      <c r="R227" s="1">
        <v>6</v>
      </c>
      <c r="S227" s="1">
        <v>390</v>
      </c>
      <c r="T227" s="1">
        <v>0.24607571560480149</v>
      </c>
      <c r="U227" s="1">
        <v>2.9770992366412212</v>
      </c>
      <c r="V227" s="1" t="s">
        <v>135</v>
      </c>
      <c r="W227" s="1">
        <v>3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146</v>
      </c>
      <c r="AE227" s="1">
        <v>0</v>
      </c>
      <c r="AF227" s="1">
        <v>0</v>
      </c>
      <c r="AG227" s="1">
        <v>21991000</v>
      </c>
    </row>
    <row r="228" spans="1:33">
      <c r="A228" s="1" t="s">
        <v>12</v>
      </c>
      <c r="B228" s="1" t="str">
        <f t="shared" si="6"/>
        <v>西武</v>
      </c>
      <c r="C228" s="12" t="str">
        <f t="shared" si="7"/>
        <v>パ・リーグ</v>
      </c>
      <c r="D228" s="1">
        <v>1996</v>
      </c>
      <c r="E228" s="1">
        <v>2874000</v>
      </c>
      <c r="F228" s="1">
        <v>1295000</v>
      </c>
      <c r="G228" s="1">
        <v>141</v>
      </c>
      <c r="H228" s="1">
        <v>73</v>
      </c>
      <c r="I228" s="1">
        <v>62</v>
      </c>
      <c r="J228" s="1">
        <v>64</v>
      </c>
      <c r="K228" s="1">
        <v>518</v>
      </c>
      <c r="L228" s="1">
        <v>521</v>
      </c>
      <c r="M228" s="1">
        <v>4913</v>
      </c>
      <c r="N228" s="1">
        <v>4351</v>
      </c>
      <c r="O228" s="1">
        <v>141</v>
      </c>
      <c r="P228" s="1">
        <v>1120</v>
      </c>
      <c r="Q228" s="1">
        <v>1168</v>
      </c>
      <c r="R228" s="1">
        <v>9</v>
      </c>
      <c r="S228" s="1">
        <v>471</v>
      </c>
      <c r="T228" s="1">
        <v>0.25741208917490233</v>
      </c>
      <c r="U228" s="1">
        <v>3.6199829205807004</v>
      </c>
      <c r="V228" s="1" t="s">
        <v>135</v>
      </c>
      <c r="W228" s="1">
        <v>3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141</v>
      </c>
      <c r="AE228" s="1">
        <v>0</v>
      </c>
      <c r="AF228" s="1">
        <v>0</v>
      </c>
      <c r="AG228" s="1">
        <v>21100000</v>
      </c>
    </row>
    <row r="229" spans="1:33">
      <c r="A229" s="1" t="s">
        <v>12</v>
      </c>
      <c r="B229" s="1" t="str">
        <f t="shared" si="6"/>
        <v>西武</v>
      </c>
      <c r="C229" s="12" t="str">
        <f t="shared" si="7"/>
        <v>パ・リーグ</v>
      </c>
      <c r="D229" s="1">
        <v>1997</v>
      </c>
      <c r="E229" s="1">
        <v>3112500</v>
      </c>
      <c r="F229" s="1">
        <v>1447500</v>
      </c>
      <c r="G229" s="1">
        <v>148</v>
      </c>
      <c r="H229" s="1">
        <v>76</v>
      </c>
      <c r="I229" s="1">
        <v>76</v>
      </c>
      <c r="J229" s="1">
        <v>56</v>
      </c>
      <c r="K229" s="1">
        <v>658</v>
      </c>
      <c r="L229" s="1">
        <v>558</v>
      </c>
      <c r="M229" s="1">
        <v>5302</v>
      </c>
      <c r="N229" s="1">
        <v>4610</v>
      </c>
      <c r="O229" s="1">
        <v>111</v>
      </c>
      <c r="P229" s="1">
        <v>1298</v>
      </c>
      <c r="Q229" s="1">
        <v>1212</v>
      </c>
      <c r="R229" s="1">
        <v>8</v>
      </c>
      <c r="S229" s="1">
        <v>492</v>
      </c>
      <c r="T229" s="1">
        <v>0.28156182212581343</v>
      </c>
      <c r="U229" s="1">
        <v>3.6454445664105379</v>
      </c>
      <c r="V229" s="1" t="s">
        <v>135</v>
      </c>
      <c r="W229" s="1">
        <v>1</v>
      </c>
      <c r="X229" s="1">
        <v>5</v>
      </c>
      <c r="Y229" s="1">
        <v>2</v>
      </c>
      <c r="Z229" s="1">
        <v>63031</v>
      </c>
      <c r="AA229" s="1">
        <v>0</v>
      </c>
      <c r="AB229" s="1">
        <v>0</v>
      </c>
      <c r="AC229" s="1">
        <v>0</v>
      </c>
      <c r="AD229" s="1">
        <v>153</v>
      </c>
      <c r="AE229" s="1">
        <v>2</v>
      </c>
      <c r="AF229" s="1">
        <v>63031</v>
      </c>
      <c r="AG229" s="1">
        <v>23496000</v>
      </c>
    </row>
    <row r="230" spans="1:33">
      <c r="A230" s="1" t="s">
        <v>12</v>
      </c>
      <c r="B230" s="1" t="str">
        <f t="shared" si="6"/>
        <v>西武</v>
      </c>
      <c r="C230" s="12" t="str">
        <f t="shared" si="7"/>
        <v>パ・リーグ</v>
      </c>
      <c r="D230" s="1">
        <v>1998</v>
      </c>
      <c r="E230" s="1">
        <v>2980500</v>
      </c>
      <c r="F230" s="1">
        <v>1384500</v>
      </c>
      <c r="G230" s="1">
        <v>157</v>
      </c>
      <c r="H230" s="1">
        <v>86</v>
      </c>
      <c r="I230" s="1">
        <v>70</v>
      </c>
      <c r="J230" s="1">
        <v>61</v>
      </c>
      <c r="K230" s="1">
        <v>586</v>
      </c>
      <c r="L230" s="1">
        <v>559</v>
      </c>
      <c r="M230" s="1">
        <v>5242</v>
      </c>
      <c r="N230" s="1">
        <v>4510</v>
      </c>
      <c r="O230" s="1">
        <v>115</v>
      </c>
      <c r="P230" s="1">
        <v>1219</v>
      </c>
      <c r="Q230" s="1">
        <v>1211</v>
      </c>
      <c r="R230" s="1">
        <v>10</v>
      </c>
      <c r="S230" s="1">
        <v>501</v>
      </c>
      <c r="T230" s="1">
        <v>0.2702882483370288</v>
      </c>
      <c r="U230" s="1">
        <v>3.7131485039802361</v>
      </c>
      <c r="V230" s="1" t="s">
        <v>135</v>
      </c>
      <c r="W230" s="1">
        <v>1</v>
      </c>
      <c r="X230" s="1">
        <v>8</v>
      </c>
      <c r="Y230" s="1">
        <v>4</v>
      </c>
      <c r="Z230" s="1">
        <v>95040</v>
      </c>
      <c r="AA230" s="1">
        <v>0</v>
      </c>
      <c r="AB230" s="1">
        <v>0</v>
      </c>
      <c r="AC230" s="1">
        <v>0</v>
      </c>
      <c r="AD230" s="1">
        <v>165</v>
      </c>
      <c r="AE230" s="1">
        <v>4</v>
      </c>
      <c r="AF230" s="1">
        <v>95040</v>
      </c>
      <c r="AG230" s="1">
        <v>21664500</v>
      </c>
    </row>
    <row r="231" spans="1:33">
      <c r="A231" s="1" t="s">
        <v>12</v>
      </c>
      <c r="B231" s="1" t="str">
        <f t="shared" si="6"/>
        <v>西武</v>
      </c>
      <c r="C231" s="12" t="str">
        <f t="shared" si="7"/>
        <v>パ・リーグ</v>
      </c>
      <c r="D231" s="1">
        <v>1999</v>
      </c>
      <c r="E231" s="1">
        <v>3581000</v>
      </c>
      <c r="F231" s="1">
        <v>1834000</v>
      </c>
      <c r="G231" s="1">
        <v>137</v>
      </c>
      <c r="H231" s="1">
        <v>68</v>
      </c>
      <c r="I231" s="1">
        <v>75</v>
      </c>
      <c r="J231" s="1">
        <v>59</v>
      </c>
      <c r="K231" s="1">
        <v>535</v>
      </c>
      <c r="L231" s="1">
        <v>513</v>
      </c>
      <c r="M231" s="1">
        <v>5164</v>
      </c>
      <c r="N231" s="1">
        <v>4438</v>
      </c>
      <c r="O231" s="1">
        <v>89</v>
      </c>
      <c r="P231" s="1">
        <v>1144</v>
      </c>
      <c r="Q231" s="1">
        <v>1210</v>
      </c>
      <c r="R231" s="1">
        <v>10</v>
      </c>
      <c r="S231" s="1">
        <v>482</v>
      </c>
      <c r="T231" s="1">
        <v>0.25777377196935558</v>
      </c>
      <c r="U231" s="1">
        <v>3.5752747252747255</v>
      </c>
      <c r="V231" s="1" t="s">
        <v>135</v>
      </c>
      <c r="W231" s="1">
        <v>2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137</v>
      </c>
      <c r="AE231" s="1">
        <v>0</v>
      </c>
      <c r="AF231" s="1">
        <v>0</v>
      </c>
      <c r="AG231" s="1">
        <v>22410500</v>
      </c>
    </row>
    <row r="232" spans="1:33">
      <c r="A232" s="1" t="s">
        <v>12</v>
      </c>
      <c r="B232" s="1" t="str">
        <f t="shared" si="6"/>
        <v>西武</v>
      </c>
      <c r="C232" s="12" t="str">
        <f t="shared" si="7"/>
        <v>パ・リーグ</v>
      </c>
      <c r="D232" s="1">
        <v>2000</v>
      </c>
      <c r="E232" s="1">
        <v>3518500</v>
      </c>
      <c r="F232" s="1">
        <v>1743500</v>
      </c>
      <c r="G232" s="1">
        <v>141</v>
      </c>
      <c r="H232" s="1">
        <v>67</v>
      </c>
      <c r="I232" s="1">
        <v>69</v>
      </c>
      <c r="J232" s="1">
        <v>61</v>
      </c>
      <c r="K232" s="1">
        <v>614</v>
      </c>
      <c r="L232" s="1">
        <v>572</v>
      </c>
      <c r="M232" s="1">
        <v>5251</v>
      </c>
      <c r="N232" s="1">
        <v>4508</v>
      </c>
      <c r="O232" s="1">
        <v>97</v>
      </c>
      <c r="P232" s="1">
        <v>1149</v>
      </c>
      <c r="Q232" s="1">
        <v>1214</v>
      </c>
      <c r="R232" s="1">
        <v>6</v>
      </c>
      <c r="S232" s="1">
        <v>500</v>
      </c>
      <c r="T232" s="1">
        <v>0.25488021295474711</v>
      </c>
      <c r="U232" s="1">
        <v>3.700657894736842</v>
      </c>
      <c r="V232" s="1" t="s">
        <v>135</v>
      </c>
      <c r="W232" s="1">
        <v>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141</v>
      </c>
      <c r="AE232" s="1">
        <v>0</v>
      </c>
      <c r="AF232" s="1">
        <v>0</v>
      </c>
      <c r="AG232" s="1">
        <v>22441000</v>
      </c>
    </row>
    <row r="233" spans="1:33">
      <c r="A233" s="1" t="s">
        <v>12</v>
      </c>
      <c r="B233" s="1" t="str">
        <f t="shared" si="6"/>
        <v>西武</v>
      </c>
      <c r="C233" s="12" t="str">
        <f t="shared" si="7"/>
        <v>パ・リーグ</v>
      </c>
      <c r="D233" s="1">
        <v>2001</v>
      </c>
      <c r="E233" s="1">
        <v>3537000</v>
      </c>
      <c r="F233" s="1">
        <v>1694000</v>
      </c>
      <c r="G233" s="1">
        <v>141</v>
      </c>
      <c r="H233" s="1">
        <v>71</v>
      </c>
      <c r="I233" s="1">
        <v>73</v>
      </c>
      <c r="J233" s="1">
        <v>67</v>
      </c>
      <c r="K233" s="1">
        <v>620</v>
      </c>
      <c r="L233" s="1">
        <v>584</v>
      </c>
      <c r="M233" s="1">
        <v>5406</v>
      </c>
      <c r="N233" s="1">
        <v>4645</v>
      </c>
      <c r="O233" s="1">
        <v>184</v>
      </c>
      <c r="P233" s="1">
        <v>1189</v>
      </c>
      <c r="Q233" s="1">
        <v>1241</v>
      </c>
      <c r="R233" s="1">
        <v>14</v>
      </c>
      <c r="S233" s="1">
        <v>539</v>
      </c>
      <c r="T233" s="1">
        <v>0.25597416576964477</v>
      </c>
      <c r="U233" s="1">
        <v>3.8943002408348941</v>
      </c>
      <c r="V233" s="1" t="s">
        <v>135</v>
      </c>
      <c r="W233" s="1">
        <v>3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141</v>
      </c>
      <c r="AE233" s="1">
        <v>0</v>
      </c>
      <c r="AF233" s="1">
        <v>0</v>
      </c>
      <c r="AG233" s="1">
        <v>22923500</v>
      </c>
    </row>
    <row r="234" spans="1:33">
      <c r="A234" s="1" t="s">
        <v>12</v>
      </c>
      <c r="B234" s="1" t="str">
        <f t="shared" si="6"/>
        <v>西武</v>
      </c>
      <c r="C234" s="12" t="str">
        <f t="shared" si="7"/>
        <v>パ・リーグ</v>
      </c>
      <c r="D234" s="1">
        <v>2002</v>
      </c>
      <c r="E234" s="1">
        <v>3431000</v>
      </c>
      <c r="F234" s="1">
        <v>1682000</v>
      </c>
      <c r="G234" s="1">
        <v>144</v>
      </c>
      <c r="H234" s="1">
        <v>70</v>
      </c>
      <c r="I234" s="1">
        <v>90</v>
      </c>
      <c r="J234" s="1">
        <v>49</v>
      </c>
      <c r="K234" s="1">
        <v>672</v>
      </c>
      <c r="L234" s="1">
        <v>492</v>
      </c>
      <c r="M234" s="1">
        <v>5380</v>
      </c>
      <c r="N234" s="1">
        <v>4737</v>
      </c>
      <c r="O234" s="1">
        <v>183</v>
      </c>
      <c r="P234" s="1">
        <v>1315</v>
      </c>
      <c r="Q234" s="1">
        <v>1255</v>
      </c>
      <c r="R234" s="1">
        <v>2</v>
      </c>
      <c r="S234" s="1">
        <v>448</v>
      </c>
      <c r="T234" s="1">
        <v>0.27760185771585394</v>
      </c>
      <c r="U234" s="1">
        <v>3.2110432705070346</v>
      </c>
      <c r="V234" s="1" t="s">
        <v>82</v>
      </c>
      <c r="W234" s="1">
        <v>1</v>
      </c>
      <c r="X234" s="1">
        <v>4</v>
      </c>
      <c r="Y234" s="1">
        <v>2</v>
      </c>
      <c r="Z234" s="1">
        <v>62005</v>
      </c>
      <c r="AA234" s="1">
        <v>0</v>
      </c>
      <c r="AB234" s="1">
        <v>0</v>
      </c>
      <c r="AC234" s="1">
        <v>0</v>
      </c>
      <c r="AD234" s="1">
        <v>148</v>
      </c>
      <c r="AE234" s="1">
        <v>2</v>
      </c>
      <c r="AF234" s="1">
        <v>62005</v>
      </c>
      <c r="AG234" s="1">
        <v>22952500</v>
      </c>
    </row>
    <row r="235" spans="1:33">
      <c r="A235" s="1" t="s">
        <v>12</v>
      </c>
      <c r="B235" s="1" t="str">
        <f t="shared" si="6"/>
        <v>西武</v>
      </c>
      <c r="C235" s="12" t="str">
        <f t="shared" si="7"/>
        <v>パ・リーグ</v>
      </c>
      <c r="D235" s="1">
        <v>2003</v>
      </c>
      <c r="E235" s="1">
        <v>3447000</v>
      </c>
      <c r="F235" s="1">
        <v>1664000</v>
      </c>
      <c r="G235" s="1">
        <v>144</v>
      </c>
      <c r="H235" s="1">
        <v>70</v>
      </c>
      <c r="I235" s="1">
        <v>77</v>
      </c>
      <c r="J235" s="1">
        <v>61</v>
      </c>
      <c r="K235" s="1">
        <v>692</v>
      </c>
      <c r="L235" s="1">
        <v>660</v>
      </c>
      <c r="M235" s="1">
        <v>5410</v>
      </c>
      <c r="N235" s="1">
        <v>4770</v>
      </c>
      <c r="O235" s="1">
        <v>191</v>
      </c>
      <c r="P235" s="1">
        <v>1295</v>
      </c>
      <c r="Q235" s="1">
        <v>1255</v>
      </c>
      <c r="R235" s="1">
        <v>5</v>
      </c>
      <c r="S235" s="1">
        <v>618</v>
      </c>
      <c r="T235" s="1">
        <v>0.27148846960167716</v>
      </c>
      <c r="U235" s="1">
        <v>4.4259946949602123</v>
      </c>
      <c r="V235" s="1" t="s">
        <v>82</v>
      </c>
      <c r="W235" s="1">
        <v>2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144</v>
      </c>
      <c r="AE235" s="1">
        <v>0</v>
      </c>
      <c r="AF235" s="1">
        <v>0</v>
      </c>
      <c r="AG235" s="1">
        <v>23664500</v>
      </c>
    </row>
    <row r="236" spans="1:33">
      <c r="A236" s="1" t="s">
        <v>12</v>
      </c>
      <c r="B236" s="1" t="str">
        <f t="shared" si="6"/>
        <v>西武</v>
      </c>
      <c r="C236" s="12" t="str">
        <f t="shared" si="7"/>
        <v>パ・リーグ</v>
      </c>
      <c r="D236" s="1">
        <v>2004</v>
      </c>
      <c r="E236" s="1">
        <v>3432000</v>
      </c>
      <c r="F236" s="1">
        <v>1649000</v>
      </c>
      <c r="G236" s="1">
        <v>137</v>
      </c>
      <c r="H236" s="1">
        <v>68</v>
      </c>
      <c r="I236" s="1">
        <v>74</v>
      </c>
      <c r="J236" s="1">
        <v>58</v>
      </c>
      <c r="K236" s="1">
        <v>718</v>
      </c>
      <c r="L236" s="1">
        <v>656</v>
      </c>
      <c r="M236" s="1">
        <v>5272</v>
      </c>
      <c r="N236" s="1">
        <v>4604</v>
      </c>
      <c r="O236" s="1">
        <v>183</v>
      </c>
      <c r="P236" s="1">
        <v>1271</v>
      </c>
      <c r="Q236" s="1">
        <v>1200</v>
      </c>
      <c r="R236" s="1">
        <v>9</v>
      </c>
      <c r="S236" s="1">
        <v>573</v>
      </c>
      <c r="T236" s="1">
        <v>0.27606429192006948</v>
      </c>
      <c r="U236" s="1">
        <v>4.2867830423940152</v>
      </c>
      <c r="V236" s="1" t="s">
        <v>104</v>
      </c>
      <c r="W236" s="1">
        <v>1</v>
      </c>
      <c r="X236" s="1">
        <v>8</v>
      </c>
      <c r="Y236" s="1">
        <v>4</v>
      </c>
      <c r="Z236" s="1">
        <v>84509</v>
      </c>
      <c r="AA236" s="1">
        <v>0</v>
      </c>
      <c r="AB236" s="1">
        <v>0</v>
      </c>
      <c r="AC236" s="1">
        <v>0</v>
      </c>
      <c r="AD236" s="1">
        <v>145</v>
      </c>
      <c r="AE236" s="1">
        <v>4</v>
      </c>
      <c r="AF236" s="1">
        <v>84509</v>
      </c>
      <c r="AG236" s="1">
        <v>24454000</v>
      </c>
    </row>
    <row r="237" spans="1:33">
      <c r="A237" s="1" t="s">
        <v>12</v>
      </c>
      <c r="B237" s="1" t="str">
        <f t="shared" si="6"/>
        <v>西武</v>
      </c>
      <c r="C237" s="12" t="str">
        <f t="shared" si="7"/>
        <v>パ・リーグ</v>
      </c>
      <c r="D237" s="1">
        <v>2005</v>
      </c>
      <c r="E237" s="1">
        <v>2583451</v>
      </c>
      <c r="F237" s="1">
        <v>1103148</v>
      </c>
      <c r="G237" s="1">
        <v>138</v>
      </c>
      <c r="H237" s="1">
        <v>68</v>
      </c>
      <c r="I237" s="1">
        <v>67</v>
      </c>
      <c r="J237" s="1">
        <v>69</v>
      </c>
      <c r="K237" s="1">
        <v>604</v>
      </c>
      <c r="L237" s="1">
        <v>636</v>
      </c>
      <c r="M237" s="1">
        <v>5215</v>
      </c>
      <c r="N237" s="1">
        <v>4611</v>
      </c>
      <c r="O237" s="1">
        <v>162</v>
      </c>
      <c r="P237" s="1">
        <v>1240</v>
      </c>
      <c r="Q237" s="1">
        <v>1202</v>
      </c>
      <c r="R237" s="1">
        <v>1</v>
      </c>
      <c r="S237" s="1">
        <v>576</v>
      </c>
      <c r="T237" s="1">
        <v>0.2689221427022338</v>
      </c>
      <c r="U237" s="1">
        <v>4.3116163016357083</v>
      </c>
      <c r="V237" s="1" t="s">
        <v>104</v>
      </c>
      <c r="W237" s="1">
        <v>3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138</v>
      </c>
      <c r="AE237" s="1">
        <v>0</v>
      </c>
      <c r="AF237" s="1">
        <v>0</v>
      </c>
      <c r="AG237" s="1">
        <v>19924613</v>
      </c>
    </row>
    <row r="238" spans="1:33">
      <c r="A238" s="1" t="s">
        <v>12</v>
      </c>
      <c r="B238" s="1" t="str">
        <f t="shared" si="6"/>
        <v>西武</v>
      </c>
      <c r="C238" s="12" t="str">
        <f t="shared" si="7"/>
        <v>パ・リーグ</v>
      </c>
      <c r="D238" s="1">
        <v>2006</v>
      </c>
      <c r="E238" s="1">
        <v>2674216</v>
      </c>
      <c r="F238" s="1">
        <v>1196574</v>
      </c>
      <c r="G238" s="1">
        <v>138</v>
      </c>
      <c r="H238" s="1">
        <v>68</v>
      </c>
      <c r="I238" s="1">
        <v>80</v>
      </c>
      <c r="J238" s="1">
        <v>54</v>
      </c>
      <c r="K238" s="1">
        <v>645</v>
      </c>
      <c r="L238" s="1">
        <v>556</v>
      </c>
      <c r="M238" s="1">
        <v>5303</v>
      </c>
      <c r="N238" s="1">
        <v>4652</v>
      </c>
      <c r="O238" s="1">
        <v>131</v>
      </c>
      <c r="P238" s="1">
        <v>1277</v>
      </c>
      <c r="Q238" s="1">
        <v>1219</v>
      </c>
      <c r="R238" s="1">
        <v>12</v>
      </c>
      <c r="S238" s="1">
        <v>495</v>
      </c>
      <c r="T238" s="1">
        <v>0.27450558899398109</v>
      </c>
      <c r="U238" s="1">
        <v>3.6426819296811122</v>
      </c>
      <c r="V238" s="1" t="s">
        <v>104</v>
      </c>
      <c r="W238" s="1">
        <v>2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138</v>
      </c>
      <c r="AE238" s="1">
        <v>0</v>
      </c>
      <c r="AF238" s="1">
        <v>0</v>
      </c>
      <c r="AG238" s="1">
        <v>20406958</v>
      </c>
    </row>
    <row r="239" spans="1:33">
      <c r="A239" s="1" t="s">
        <v>12</v>
      </c>
      <c r="B239" s="1" t="str">
        <f t="shared" si="6"/>
        <v>西武</v>
      </c>
      <c r="C239" s="12" t="str">
        <f t="shared" si="7"/>
        <v>パ・リーグ</v>
      </c>
      <c r="D239" s="1">
        <v>2007</v>
      </c>
      <c r="E239" s="1">
        <v>2608929</v>
      </c>
      <c r="F239" s="1">
        <v>1093471</v>
      </c>
      <c r="G239" s="1">
        <v>146</v>
      </c>
      <c r="H239" s="1">
        <v>72</v>
      </c>
      <c r="I239" s="1">
        <v>66</v>
      </c>
      <c r="J239" s="1">
        <v>76</v>
      </c>
      <c r="K239" s="1">
        <v>564</v>
      </c>
      <c r="L239" s="1">
        <v>585</v>
      </c>
      <c r="M239" s="1">
        <v>5419</v>
      </c>
      <c r="N239" s="1">
        <v>4797</v>
      </c>
      <c r="O239" s="1">
        <v>126</v>
      </c>
      <c r="P239" s="1">
        <v>1265</v>
      </c>
      <c r="Q239" s="1">
        <v>1265</v>
      </c>
      <c r="R239" s="1">
        <v>5</v>
      </c>
      <c r="S239" s="1">
        <v>539</v>
      </c>
      <c r="T239" s="1">
        <v>0.26370648321867834</v>
      </c>
      <c r="U239" s="1">
        <v>3.8297368421052633</v>
      </c>
      <c r="V239" s="1" t="s">
        <v>104</v>
      </c>
      <c r="W239" s="1">
        <v>5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146</v>
      </c>
      <c r="AE239" s="1">
        <v>0</v>
      </c>
      <c r="AF239" s="1">
        <v>0</v>
      </c>
      <c r="AG239" s="1">
        <v>21187029</v>
      </c>
    </row>
    <row r="240" spans="1:33">
      <c r="A240" s="1" t="s">
        <v>12</v>
      </c>
      <c r="B240" s="1" t="str">
        <f t="shared" si="6"/>
        <v>西武</v>
      </c>
      <c r="C240" s="12" t="str">
        <f t="shared" si="7"/>
        <v>パ・リーグ</v>
      </c>
      <c r="D240" s="1">
        <v>2008</v>
      </c>
      <c r="E240" s="1">
        <v>2991182</v>
      </c>
      <c r="F240" s="1">
        <v>1413583</v>
      </c>
      <c r="G240" s="1">
        <v>148</v>
      </c>
      <c r="H240" s="1">
        <v>72</v>
      </c>
      <c r="I240" s="1">
        <v>76</v>
      </c>
      <c r="J240" s="1">
        <v>64</v>
      </c>
      <c r="K240" s="1">
        <v>715</v>
      </c>
      <c r="L240" s="1">
        <v>626</v>
      </c>
      <c r="M240" s="1">
        <v>5550</v>
      </c>
      <c r="N240" s="1">
        <v>4952</v>
      </c>
      <c r="O240" s="1">
        <v>198</v>
      </c>
      <c r="P240" s="1">
        <v>1339</v>
      </c>
      <c r="Q240" s="1">
        <v>1293</v>
      </c>
      <c r="R240" s="1">
        <v>12</v>
      </c>
      <c r="S240" s="1">
        <v>557</v>
      </c>
      <c r="T240" s="1">
        <v>0.2703957996768982</v>
      </c>
      <c r="U240" s="1">
        <v>3.8650732459521975</v>
      </c>
      <c r="V240" s="1" t="s">
        <v>136</v>
      </c>
      <c r="W240" s="1">
        <v>1</v>
      </c>
      <c r="X240" s="1">
        <v>7</v>
      </c>
      <c r="Y240" s="1">
        <v>3</v>
      </c>
      <c r="Z240" s="1">
        <v>81188</v>
      </c>
      <c r="AA240" s="1">
        <v>5</v>
      </c>
      <c r="AB240" s="1">
        <v>5</v>
      </c>
      <c r="AC240" s="1">
        <v>124931</v>
      </c>
      <c r="AD240" s="1">
        <v>160</v>
      </c>
      <c r="AE240" s="1">
        <v>8</v>
      </c>
      <c r="AF240" s="1">
        <v>206119</v>
      </c>
      <c r="AG240" s="1">
        <v>21638197</v>
      </c>
    </row>
    <row r="241" spans="1:33">
      <c r="A241" s="1" t="s">
        <v>12</v>
      </c>
      <c r="B241" s="1" t="str">
        <f t="shared" si="6"/>
        <v>西武</v>
      </c>
      <c r="C241" s="12" t="str">
        <f t="shared" si="7"/>
        <v>パ・リーグ</v>
      </c>
      <c r="D241" s="1">
        <v>2009</v>
      </c>
      <c r="E241" s="1">
        <v>3270390</v>
      </c>
      <c r="F241" s="1">
        <v>1515045</v>
      </c>
      <c r="G241" s="1">
        <v>148</v>
      </c>
      <c r="H241" s="1">
        <v>72</v>
      </c>
      <c r="I241" s="1">
        <v>70</v>
      </c>
      <c r="J241" s="1">
        <v>70</v>
      </c>
      <c r="K241" s="1">
        <v>665</v>
      </c>
      <c r="L241" s="1">
        <v>627</v>
      </c>
      <c r="M241" s="1">
        <v>5560</v>
      </c>
      <c r="N241" s="1">
        <v>4937</v>
      </c>
      <c r="O241" s="1">
        <v>163</v>
      </c>
      <c r="P241" s="1">
        <v>1289</v>
      </c>
      <c r="Q241" s="1">
        <v>1302</v>
      </c>
      <c r="R241" s="1">
        <v>18</v>
      </c>
      <c r="S241" s="1">
        <v>583</v>
      </c>
      <c r="T241" s="1">
        <v>0.26108973060563095</v>
      </c>
      <c r="U241" s="1">
        <v>4.011467889908257</v>
      </c>
      <c r="V241" s="1" t="s">
        <v>136</v>
      </c>
      <c r="W241" s="1">
        <v>4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148</v>
      </c>
      <c r="AE241" s="1">
        <v>0</v>
      </c>
      <c r="AF241" s="1">
        <v>0</v>
      </c>
      <c r="AG241" s="1">
        <v>22399679</v>
      </c>
    </row>
    <row r="242" spans="1:33">
      <c r="A242" s="1" t="s">
        <v>12</v>
      </c>
      <c r="B242" s="1" t="str">
        <f t="shared" si="6"/>
        <v>西武</v>
      </c>
      <c r="C242" s="12" t="str">
        <f t="shared" si="7"/>
        <v>パ・リーグ</v>
      </c>
      <c r="D242" s="1">
        <v>2010</v>
      </c>
      <c r="E242" s="1">
        <v>3342058</v>
      </c>
      <c r="F242" s="1">
        <v>1591303</v>
      </c>
      <c r="G242" s="1">
        <v>146</v>
      </c>
      <c r="H242" s="1">
        <v>72</v>
      </c>
      <c r="I242" s="1">
        <v>78</v>
      </c>
      <c r="J242" s="1">
        <v>65</v>
      </c>
      <c r="K242" s="1">
        <v>680</v>
      </c>
      <c r="L242" s="1">
        <v>642</v>
      </c>
      <c r="M242" s="1">
        <v>5576</v>
      </c>
      <c r="N242" s="1">
        <v>4858</v>
      </c>
      <c r="O242" s="1">
        <v>150</v>
      </c>
      <c r="P242" s="1">
        <v>1317</v>
      </c>
      <c r="Q242" s="1">
        <v>1274</v>
      </c>
      <c r="R242" s="1">
        <v>10</v>
      </c>
      <c r="S242" s="1">
        <v>594</v>
      </c>
      <c r="T242" s="1">
        <v>0.27109921778509677</v>
      </c>
      <c r="U242" s="1">
        <v>4.1852818371607512</v>
      </c>
      <c r="V242" s="1" t="s">
        <v>136</v>
      </c>
      <c r="W242" s="1">
        <v>2</v>
      </c>
      <c r="X242" s="1">
        <v>0</v>
      </c>
      <c r="Y242" s="1">
        <v>0</v>
      </c>
      <c r="Z242" s="1">
        <v>0</v>
      </c>
      <c r="AA242" s="1">
        <v>2</v>
      </c>
      <c r="AB242" s="1">
        <v>2</v>
      </c>
      <c r="AC242" s="1">
        <v>67829</v>
      </c>
      <c r="AD242" s="1">
        <v>148</v>
      </c>
      <c r="AE242" s="1">
        <v>2</v>
      </c>
      <c r="AF242" s="1">
        <v>67829</v>
      </c>
      <c r="AG242" s="1">
        <v>22141003</v>
      </c>
    </row>
    <row r="243" spans="1:33">
      <c r="A243" s="1" t="s">
        <v>12</v>
      </c>
      <c r="B243" s="1" t="str">
        <f t="shared" si="6"/>
        <v>西武</v>
      </c>
      <c r="C243" s="12" t="str">
        <f t="shared" si="7"/>
        <v>パ・リーグ</v>
      </c>
      <c r="D243" s="1">
        <v>2011</v>
      </c>
      <c r="E243" s="1">
        <v>3232471</v>
      </c>
      <c r="F243" s="1">
        <v>1591651</v>
      </c>
      <c r="G243" s="1">
        <v>151</v>
      </c>
      <c r="H243" s="1">
        <v>74</v>
      </c>
      <c r="I243" s="1">
        <v>68</v>
      </c>
      <c r="J243" s="1">
        <v>67</v>
      </c>
      <c r="K243" s="1">
        <v>571</v>
      </c>
      <c r="L243" s="1">
        <v>522</v>
      </c>
      <c r="M243" s="1">
        <v>5428</v>
      </c>
      <c r="N243" s="1">
        <v>4752</v>
      </c>
      <c r="O243" s="1">
        <v>103</v>
      </c>
      <c r="P243" s="1">
        <v>1204</v>
      </c>
      <c r="Q243" s="1">
        <v>1279</v>
      </c>
      <c r="R243" s="1">
        <v>10</v>
      </c>
      <c r="S243" s="1">
        <v>454</v>
      </c>
      <c r="T243" s="1">
        <v>0.25336700336700335</v>
      </c>
      <c r="U243" s="1">
        <v>3.1863789966207436</v>
      </c>
      <c r="V243" s="1" t="s">
        <v>136</v>
      </c>
      <c r="W243" s="1">
        <v>3</v>
      </c>
      <c r="X243" s="1">
        <v>0</v>
      </c>
      <c r="Y243" s="1">
        <v>0</v>
      </c>
      <c r="Z243" s="1">
        <v>0</v>
      </c>
      <c r="AA243" s="1">
        <v>5</v>
      </c>
      <c r="AB243" s="1">
        <v>0</v>
      </c>
      <c r="AC243" s="1">
        <v>0</v>
      </c>
      <c r="AD243" s="1">
        <v>156</v>
      </c>
      <c r="AE243" s="1">
        <v>0</v>
      </c>
      <c r="AF243" s="1">
        <v>0</v>
      </c>
      <c r="AG243" s="1">
        <v>21570196</v>
      </c>
    </row>
    <row r="244" spans="1:33">
      <c r="A244" s="1" t="s">
        <v>12</v>
      </c>
      <c r="B244" s="1" t="str">
        <f t="shared" si="6"/>
        <v>西武</v>
      </c>
      <c r="C244" s="12" t="str">
        <f t="shared" si="7"/>
        <v>パ・リーグ</v>
      </c>
      <c r="D244" s="1">
        <v>2012</v>
      </c>
      <c r="E244" s="1">
        <v>3202571</v>
      </c>
      <c r="F244" s="1">
        <v>1526028</v>
      </c>
      <c r="G244" s="1">
        <v>148</v>
      </c>
      <c r="H244" s="1">
        <v>74</v>
      </c>
      <c r="I244" s="1">
        <v>72</v>
      </c>
      <c r="J244" s="1">
        <v>63</v>
      </c>
      <c r="K244" s="1">
        <v>516</v>
      </c>
      <c r="L244" s="1">
        <v>518</v>
      </c>
      <c r="M244" s="1">
        <v>5299</v>
      </c>
      <c r="N244" s="1">
        <v>4648</v>
      </c>
      <c r="O244" s="1">
        <v>78</v>
      </c>
      <c r="P244" s="1">
        <v>1168</v>
      </c>
      <c r="Q244" s="1">
        <v>1273</v>
      </c>
      <c r="R244" s="1">
        <v>5</v>
      </c>
      <c r="S244" s="1">
        <v>461</v>
      </c>
      <c r="T244" s="1">
        <v>0.2512908777969019</v>
      </c>
      <c r="U244" s="1">
        <v>3.2549686192468621</v>
      </c>
      <c r="V244" s="1" t="s">
        <v>136</v>
      </c>
      <c r="W244" s="1">
        <v>2</v>
      </c>
      <c r="X244" s="1">
        <v>0</v>
      </c>
      <c r="Y244" s="1">
        <v>0</v>
      </c>
      <c r="Z244" s="1">
        <v>0</v>
      </c>
      <c r="AA244" s="1">
        <v>3</v>
      </c>
      <c r="AB244" s="1">
        <v>3</v>
      </c>
      <c r="AC244" s="1">
        <v>90994</v>
      </c>
      <c r="AD244" s="1">
        <v>151</v>
      </c>
      <c r="AE244" s="1">
        <v>3</v>
      </c>
      <c r="AF244" s="1">
        <v>90994</v>
      </c>
      <c r="AG244" s="1">
        <v>21370226</v>
      </c>
    </row>
    <row r="245" spans="1:33">
      <c r="A245" s="1" t="s">
        <v>12</v>
      </c>
      <c r="B245" s="1" t="str">
        <f t="shared" si="6"/>
        <v>西武</v>
      </c>
      <c r="C245" s="12" t="str">
        <f t="shared" si="7"/>
        <v>パ・リーグ</v>
      </c>
      <c r="D245" s="1">
        <v>2013</v>
      </c>
      <c r="E245" s="1">
        <v>3230126</v>
      </c>
      <c r="F245" s="1">
        <v>1600841</v>
      </c>
      <c r="G245" s="1">
        <v>148</v>
      </c>
      <c r="H245" s="1">
        <v>74</v>
      </c>
      <c r="I245" s="1">
        <v>74</v>
      </c>
      <c r="J245" s="1">
        <v>66</v>
      </c>
      <c r="K245" s="1">
        <v>574</v>
      </c>
      <c r="L245" s="1">
        <v>562</v>
      </c>
      <c r="M245" s="1">
        <v>5498</v>
      </c>
      <c r="N245" s="1">
        <v>4786</v>
      </c>
      <c r="O245" s="1">
        <v>86</v>
      </c>
      <c r="P245" s="1">
        <v>1231</v>
      </c>
      <c r="Q245" s="1">
        <v>1289</v>
      </c>
      <c r="R245" s="1">
        <v>10</v>
      </c>
      <c r="S245" s="1">
        <v>510</v>
      </c>
      <c r="T245" s="1">
        <v>0.25720852486418722</v>
      </c>
      <c r="U245" s="1">
        <v>3.5517152437451638</v>
      </c>
      <c r="V245" s="1" t="s">
        <v>136</v>
      </c>
      <c r="W245" s="1">
        <v>2</v>
      </c>
      <c r="X245" s="1">
        <v>0</v>
      </c>
      <c r="Y245" s="1">
        <v>0</v>
      </c>
      <c r="Z245" s="1">
        <v>0</v>
      </c>
      <c r="AA245" s="1">
        <v>3</v>
      </c>
      <c r="AB245" s="1">
        <v>3</v>
      </c>
      <c r="AC245" s="1">
        <v>100626</v>
      </c>
      <c r="AD245" s="1">
        <v>151</v>
      </c>
      <c r="AE245" s="1">
        <v>3</v>
      </c>
      <c r="AF245" s="1">
        <v>100626</v>
      </c>
      <c r="AG245" s="1">
        <v>22047491</v>
      </c>
    </row>
    <row r="246" spans="1:33">
      <c r="A246" s="1" t="s">
        <v>12</v>
      </c>
      <c r="B246" s="1" t="str">
        <f t="shared" si="6"/>
        <v>西武</v>
      </c>
      <c r="C246" s="12" t="str">
        <f t="shared" si="7"/>
        <v>パ・リーグ</v>
      </c>
      <c r="D246" s="1">
        <v>2014</v>
      </c>
      <c r="E246" s="1">
        <v>3256123</v>
      </c>
      <c r="F246" s="1">
        <v>1498365</v>
      </c>
      <c r="G246" s="1">
        <v>147</v>
      </c>
      <c r="H246" s="1">
        <v>72</v>
      </c>
      <c r="I246" s="1">
        <v>63</v>
      </c>
      <c r="J246" s="1">
        <v>77</v>
      </c>
      <c r="K246" s="1">
        <v>574</v>
      </c>
      <c r="L246" s="1">
        <v>600</v>
      </c>
      <c r="M246" s="1">
        <v>5563</v>
      </c>
      <c r="N246" s="1">
        <v>4782</v>
      </c>
      <c r="O246" s="1">
        <v>125</v>
      </c>
      <c r="P246" s="1">
        <v>1187</v>
      </c>
      <c r="Q246" s="1">
        <v>1286</v>
      </c>
      <c r="R246" s="1">
        <v>7</v>
      </c>
      <c r="S246" s="1">
        <v>540</v>
      </c>
      <c r="T246" s="1">
        <v>0.24822250104558763</v>
      </c>
      <c r="U246" s="1">
        <v>3.7723156532988358</v>
      </c>
      <c r="V246" s="1" t="s">
        <v>82</v>
      </c>
      <c r="W246" s="1">
        <v>5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147</v>
      </c>
      <c r="AE246" s="1">
        <v>0</v>
      </c>
      <c r="AF246" s="1">
        <v>0</v>
      </c>
      <c r="AG246" s="1">
        <v>22859351</v>
      </c>
    </row>
    <row r="247" spans="1:33">
      <c r="A247" s="1" t="s">
        <v>12</v>
      </c>
      <c r="B247" s="1" t="str">
        <f t="shared" si="6"/>
        <v>西武</v>
      </c>
      <c r="C247" s="12" t="str">
        <f t="shared" si="7"/>
        <v>パ・リーグ</v>
      </c>
      <c r="D247" s="1">
        <v>2015</v>
      </c>
      <c r="E247" s="1">
        <v>3476871</v>
      </c>
      <c r="F247" s="1">
        <v>1616827</v>
      </c>
      <c r="G247" s="1">
        <v>145</v>
      </c>
      <c r="H247" s="1">
        <v>72</v>
      </c>
      <c r="I247" s="1">
        <v>69</v>
      </c>
      <c r="J247" s="1">
        <v>69</v>
      </c>
      <c r="K247" s="1">
        <v>631</v>
      </c>
      <c r="L247" s="1">
        <v>573</v>
      </c>
      <c r="M247" s="1">
        <v>5497</v>
      </c>
      <c r="N247" s="1">
        <v>4818</v>
      </c>
      <c r="O247" s="1">
        <v>136</v>
      </c>
      <c r="P247" s="1">
        <v>1265</v>
      </c>
      <c r="Q247" s="1">
        <v>1264</v>
      </c>
      <c r="R247" s="1">
        <v>3</v>
      </c>
      <c r="S247" s="1">
        <v>521</v>
      </c>
      <c r="T247" s="1">
        <v>0.26255707762557079</v>
      </c>
      <c r="U247" s="1">
        <v>3.7067193675889327</v>
      </c>
      <c r="V247" s="1" t="s">
        <v>137</v>
      </c>
      <c r="W247" s="1">
        <v>4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145</v>
      </c>
      <c r="AE247" s="1">
        <v>0</v>
      </c>
      <c r="AF247" s="1">
        <v>0</v>
      </c>
      <c r="AG247" s="1">
        <v>24236920</v>
      </c>
    </row>
    <row r="248" spans="1:33">
      <c r="A248" s="1" t="s">
        <v>12</v>
      </c>
      <c r="B248" s="1" t="str">
        <f t="shared" si="6"/>
        <v>西武</v>
      </c>
      <c r="C248" s="12" t="str">
        <f t="shared" si="7"/>
        <v>パ・リーグ</v>
      </c>
      <c r="D248" s="1">
        <v>2016</v>
      </c>
      <c r="E248" s="1">
        <v>3510915</v>
      </c>
      <c r="F248" s="1">
        <v>1618194</v>
      </c>
      <c r="G248" s="1">
        <v>144</v>
      </c>
      <c r="H248" s="1">
        <v>71</v>
      </c>
      <c r="I248" s="1">
        <v>64</v>
      </c>
      <c r="J248" s="1">
        <v>76</v>
      </c>
      <c r="K248" s="1">
        <v>619</v>
      </c>
      <c r="L248" s="1">
        <v>618</v>
      </c>
      <c r="M248" s="1">
        <v>5536</v>
      </c>
      <c r="N248" s="1">
        <v>4881</v>
      </c>
      <c r="O248" s="1">
        <v>128</v>
      </c>
      <c r="P248" s="1">
        <v>1287</v>
      </c>
      <c r="Q248" s="1">
        <v>1268</v>
      </c>
      <c r="R248" s="1">
        <v>8</v>
      </c>
      <c r="S248" s="1">
        <v>543</v>
      </c>
      <c r="T248" s="1">
        <v>0.26367547633681621</v>
      </c>
      <c r="U248" s="1">
        <v>3.8460125918153198</v>
      </c>
      <c r="V248" s="1" t="s">
        <v>137</v>
      </c>
      <c r="W248" s="1">
        <v>4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144</v>
      </c>
      <c r="AE248" s="1">
        <v>0</v>
      </c>
      <c r="AF248" s="1">
        <v>0</v>
      </c>
      <c r="AG248" s="1">
        <v>24981514</v>
      </c>
    </row>
    <row r="249" spans="1:33">
      <c r="A249" s="1" t="s">
        <v>12</v>
      </c>
      <c r="B249" s="1" t="str">
        <f t="shared" si="6"/>
        <v>西武</v>
      </c>
      <c r="C249" s="12" t="str">
        <f t="shared" si="7"/>
        <v>パ・リーグ</v>
      </c>
      <c r="D249" s="1">
        <v>2017</v>
      </c>
      <c r="E249" s="1">
        <v>3616404</v>
      </c>
      <c r="F249" s="1">
        <v>1673219</v>
      </c>
      <c r="G249" s="1">
        <v>145</v>
      </c>
      <c r="H249" s="1">
        <v>73</v>
      </c>
      <c r="I249" s="1">
        <v>79</v>
      </c>
      <c r="J249" s="1">
        <v>61</v>
      </c>
      <c r="K249" s="1">
        <v>690</v>
      </c>
      <c r="L249" s="1">
        <v>563</v>
      </c>
      <c r="M249" s="1">
        <v>5451</v>
      </c>
      <c r="N249" s="1">
        <v>4798</v>
      </c>
      <c r="O249" s="1">
        <v>153</v>
      </c>
      <c r="P249" s="1">
        <v>1264</v>
      </c>
      <c r="Q249" s="1">
        <v>1270</v>
      </c>
      <c r="R249" s="1">
        <v>7</v>
      </c>
      <c r="S249" s="1">
        <v>502</v>
      </c>
      <c r="T249" s="1">
        <v>0.26344310129220511</v>
      </c>
      <c r="U249" s="1">
        <v>3.5509562483625885</v>
      </c>
      <c r="V249" s="1" t="s">
        <v>138</v>
      </c>
      <c r="W249" s="1">
        <v>2</v>
      </c>
      <c r="X249" s="1">
        <v>0</v>
      </c>
      <c r="Y249" s="1">
        <v>0</v>
      </c>
      <c r="Z249" s="1">
        <v>0</v>
      </c>
      <c r="AA249" s="1">
        <v>3</v>
      </c>
      <c r="AB249" s="1">
        <v>3</v>
      </c>
      <c r="AC249" s="1">
        <v>96810</v>
      </c>
      <c r="AD249" s="1">
        <v>148</v>
      </c>
      <c r="AE249" s="1">
        <v>3</v>
      </c>
      <c r="AF249" s="1">
        <v>96810</v>
      </c>
      <c r="AG249" s="1">
        <v>25139463</v>
      </c>
    </row>
    <row r="250" spans="1:33">
      <c r="A250" s="1" t="s">
        <v>12</v>
      </c>
      <c r="B250" s="1" t="str">
        <f t="shared" si="6"/>
        <v>西武</v>
      </c>
      <c r="C250" s="12" t="str">
        <f t="shared" si="7"/>
        <v>パ・リーグ</v>
      </c>
      <c r="D250" s="1">
        <v>2018</v>
      </c>
      <c r="E250" s="1">
        <v>3732236</v>
      </c>
      <c r="F250" s="1">
        <v>1763174</v>
      </c>
      <c r="G250" s="1">
        <v>149</v>
      </c>
      <c r="H250" s="1">
        <v>71</v>
      </c>
      <c r="I250" s="1">
        <v>88</v>
      </c>
      <c r="J250" s="1">
        <v>53</v>
      </c>
      <c r="K250" s="1">
        <v>792</v>
      </c>
      <c r="L250" s="1">
        <v>653</v>
      </c>
      <c r="M250" s="1">
        <v>5638</v>
      </c>
      <c r="N250" s="1">
        <v>4941</v>
      </c>
      <c r="O250" s="1">
        <v>196</v>
      </c>
      <c r="P250" s="1">
        <v>1351</v>
      </c>
      <c r="Q250" s="1">
        <v>1276</v>
      </c>
      <c r="R250" s="1">
        <v>4</v>
      </c>
      <c r="S250" s="1">
        <v>602</v>
      </c>
      <c r="T250" s="1">
        <v>0.27342643189637728</v>
      </c>
      <c r="U250" s="1">
        <v>4.2416492693110648</v>
      </c>
      <c r="V250" s="1" t="s">
        <v>138</v>
      </c>
      <c r="W250" s="1">
        <v>1</v>
      </c>
      <c r="X250" s="1">
        <v>0</v>
      </c>
      <c r="Y250" s="1">
        <v>0</v>
      </c>
      <c r="Z250" s="1">
        <v>0</v>
      </c>
      <c r="AA250" s="1">
        <v>5</v>
      </c>
      <c r="AB250" s="1">
        <v>5</v>
      </c>
      <c r="AC250" s="1">
        <v>158007</v>
      </c>
      <c r="AD250" s="1">
        <v>154</v>
      </c>
      <c r="AE250" s="1">
        <v>5</v>
      </c>
      <c r="AF250" s="1">
        <v>158007</v>
      </c>
      <c r="AG250" s="1">
        <v>25550719</v>
      </c>
    </row>
    <row r="251" spans="1:33">
      <c r="A251" s="1" t="s">
        <v>12</v>
      </c>
      <c r="B251" s="1" t="str">
        <f t="shared" si="6"/>
        <v>西武</v>
      </c>
      <c r="C251" s="12" t="str">
        <f t="shared" si="7"/>
        <v>パ・リーグ</v>
      </c>
      <c r="D251" s="1">
        <v>2019</v>
      </c>
      <c r="E251" s="1">
        <v>3783360</v>
      </c>
      <c r="F251" s="1">
        <v>1821519</v>
      </c>
      <c r="G251" s="1">
        <v>144</v>
      </c>
      <c r="H251" s="1">
        <v>72</v>
      </c>
      <c r="I251" s="1">
        <v>80</v>
      </c>
      <c r="J251" s="1">
        <v>62</v>
      </c>
      <c r="K251" s="1">
        <v>756</v>
      </c>
      <c r="L251" s="1">
        <v>695</v>
      </c>
      <c r="M251" s="1">
        <v>5619</v>
      </c>
      <c r="N251" s="1">
        <v>4898</v>
      </c>
      <c r="O251" s="1">
        <v>174</v>
      </c>
      <c r="P251" s="1">
        <v>1299</v>
      </c>
      <c r="Q251" s="1">
        <v>1280</v>
      </c>
      <c r="R251" s="1">
        <v>5</v>
      </c>
      <c r="S251" s="1">
        <v>620</v>
      </c>
      <c r="T251" s="1">
        <v>0.26521028991425072</v>
      </c>
      <c r="U251" s="1">
        <v>4.3537061118335503</v>
      </c>
      <c r="V251" s="1" t="s">
        <v>138</v>
      </c>
      <c r="W251" s="1">
        <v>1</v>
      </c>
      <c r="X251" s="1">
        <v>0</v>
      </c>
      <c r="Y251" s="1">
        <v>0</v>
      </c>
      <c r="Z251" s="1">
        <v>0</v>
      </c>
      <c r="AA251" s="1">
        <v>5</v>
      </c>
      <c r="AB251" s="1">
        <v>5</v>
      </c>
      <c r="AC251" s="1">
        <v>119252</v>
      </c>
      <c r="AD251" s="1">
        <v>149</v>
      </c>
      <c r="AE251" s="1">
        <v>5</v>
      </c>
      <c r="AF251" s="1">
        <v>119252</v>
      </c>
      <c r="AG251" s="1">
        <v>26536962</v>
      </c>
    </row>
    <row r="252" spans="1:33">
      <c r="A252" s="1" t="s">
        <v>13</v>
      </c>
      <c r="B252" s="1" t="str">
        <f t="shared" si="6"/>
        <v>中日</v>
      </c>
      <c r="C252" s="12" t="str">
        <f t="shared" si="7"/>
        <v>セ・リーグ</v>
      </c>
      <c r="D252" s="1">
        <v>1995</v>
      </c>
      <c r="E252" s="1">
        <v>3618000</v>
      </c>
      <c r="F252" s="1">
        <v>1787000</v>
      </c>
      <c r="G252" s="1">
        <v>148</v>
      </c>
      <c r="H252" s="1">
        <v>80</v>
      </c>
      <c r="I252" s="1">
        <v>50</v>
      </c>
      <c r="J252" s="1">
        <v>80</v>
      </c>
      <c r="K252" s="1">
        <v>499</v>
      </c>
      <c r="L252" s="1">
        <v>651</v>
      </c>
      <c r="M252" s="1">
        <v>4875</v>
      </c>
      <c r="N252" s="1">
        <v>4355</v>
      </c>
      <c r="O252" s="1">
        <v>136</v>
      </c>
      <c r="P252" s="1">
        <v>1092</v>
      </c>
      <c r="Q252" s="1">
        <v>1149</v>
      </c>
      <c r="R252" s="1">
        <v>11</v>
      </c>
      <c r="S252" s="1">
        <v>609</v>
      </c>
      <c r="T252" s="1">
        <v>0.2507462686567164</v>
      </c>
      <c r="U252" s="1">
        <v>4.7550607287449393</v>
      </c>
      <c r="V252" s="1" t="s">
        <v>139</v>
      </c>
      <c r="W252" s="1">
        <v>5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148</v>
      </c>
      <c r="AE252" s="1">
        <v>0</v>
      </c>
      <c r="AF252" s="1">
        <v>0</v>
      </c>
      <c r="AG252" s="1">
        <v>21991000</v>
      </c>
    </row>
    <row r="253" spans="1:33">
      <c r="A253" s="1" t="s">
        <v>13</v>
      </c>
      <c r="B253" s="1" t="str">
        <f t="shared" si="6"/>
        <v>中日</v>
      </c>
      <c r="C253" s="12" t="str">
        <f t="shared" si="7"/>
        <v>セ・リーグ</v>
      </c>
      <c r="D253" s="1">
        <v>1996</v>
      </c>
      <c r="E253" s="1">
        <v>3947000</v>
      </c>
      <c r="F253" s="1">
        <v>2079000</v>
      </c>
      <c r="G253" s="1">
        <v>142</v>
      </c>
      <c r="H253" s="1">
        <v>70</v>
      </c>
      <c r="I253" s="1">
        <v>72</v>
      </c>
      <c r="J253" s="1">
        <v>58</v>
      </c>
      <c r="K253" s="1">
        <v>645</v>
      </c>
      <c r="L253" s="1">
        <v>591</v>
      </c>
      <c r="M253" s="1">
        <v>5084</v>
      </c>
      <c r="N253" s="1">
        <v>4472</v>
      </c>
      <c r="O253" s="1">
        <v>180</v>
      </c>
      <c r="P253" s="1">
        <v>1241</v>
      </c>
      <c r="Q253" s="1">
        <v>1162</v>
      </c>
      <c r="R253" s="1">
        <v>9</v>
      </c>
      <c r="S253" s="1">
        <v>524</v>
      </c>
      <c r="T253" s="1">
        <v>0.27750447227191416</v>
      </c>
      <c r="U253" s="1">
        <v>4.0480686695278969</v>
      </c>
      <c r="V253" s="1" t="s">
        <v>116</v>
      </c>
      <c r="W253" s="1">
        <v>2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142</v>
      </c>
      <c r="AE253" s="1">
        <v>0</v>
      </c>
      <c r="AF253" s="1">
        <v>0</v>
      </c>
      <c r="AG253" s="1">
        <v>21100000</v>
      </c>
    </row>
    <row r="254" spans="1:33">
      <c r="A254" s="1" t="s">
        <v>13</v>
      </c>
      <c r="B254" s="1" t="str">
        <f t="shared" si="6"/>
        <v>中日</v>
      </c>
      <c r="C254" s="12" t="str">
        <f t="shared" si="7"/>
        <v>セ・リーグ</v>
      </c>
      <c r="D254" s="1">
        <v>1997</v>
      </c>
      <c r="E254" s="1">
        <v>4542500</v>
      </c>
      <c r="F254" s="1">
        <v>2607500</v>
      </c>
      <c r="G254" s="1">
        <v>142</v>
      </c>
      <c r="H254" s="1">
        <v>72</v>
      </c>
      <c r="I254" s="1">
        <v>59</v>
      </c>
      <c r="J254" s="1">
        <v>76</v>
      </c>
      <c r="K254" s="1">
        <v>510</v>
      </c>
      <c r="L254" s="1">
        <v>644</v>
      </c>
      <c r="M254" s="1">
        <v>5128</v>
      </c>
      <c r="N254" s="1">
        <v>4482</v>
      </c>
      <c r="O254" s="1">
        <v>115</v>
      </c>
      <c r="P254" s="1">
        <v>1088</v>
      </c>
      <c r="Q254" s="1">
        <v>1211</v>
      </c>
      <c r="R254" s="1">
        <v>5</v>
      </c>
      <c r="S254" s="1">
        <v>585</v>
      </c>
      <c r="T254" s="1">
        <v>0.24274877286925481</v>
      </c>
      <c r="U254" s="1">
        <v>4.3416712479384278</v>
      </c>
      <c r="V254" s="1" t="s">
        <v>116</v>
      </c>
      <c r="W254" s="1">
        <v>6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142</v>
      </c>
      <c r="AE254" s="1">
        <v>0</v>
      </c>
      <c r="AF254" s="1">
        <v>0</v>
      </c>
      <c r="AG254" s="1">
        <v>23496000</v>
      </c>
    </row>
    <row r="255" spans="1:33">
      <c r="A255" s="1" t="s">
        <v>13</v>
      </c>
      <c r="B255" s="1" t="str">
        <f t="shared" si="6"/>
        <v>中日</v>
      </c>
      <c r="C255" s="12" t="str">
        <f t="shared" si="7"/>
        <v>セ・リーグ</v>
      </c>
      <c r="D255" s="1">
        <v>1998</v>
      </c>
      <c r="E255" s="1">
        <v>4437000</v>
      </c>
      <c r="F255" s="1">
        <v>2537000</v>
      </c>
      <c r="G255" s="1">
        <v>148</v>
      </c>
      <c r="H255" s="1">
        <v>70</v>
      </c>
      <c r="I255" s="1">
        <v>75</v>
      </c>
      <c r="J255" s="1">
        <v>60</v>
      </c>
      <c r="K255" s="1">
        <v>488</v>
      </c>
      <c r="L255" s="1">
        <v>458</v>
      </c>
      <c r="M255" s="1">
        <v>5166</v>
      </c>
      <c r="N255" s="1">
        <v>4427</v>
      </c>
      <c r="O255" s="1">
        <v>100</v>
      </c>
      <c r="P255" s="1">
        <v>1099</v>
      </c>
      <c r="Q255" s="1">
        <v>1218</v>
      </c>
      <c r="R255" s="1">
        <v>6</v>
      </c>
      <c r="S255" s="1">
        <v>426</v>
      </c>
      <c r="T255" s="1">
        <v>0.24824937881183645</v>
      </c>
      <c r="U255" s="1">
        <v>3.1426229508196721</v>
      </c>
      <c r="V255" s="1" t="s">
        <v>116</v>
      </c>
      <c r="W255" s="1">
        <v>2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148</v>
      </c>
      <c r="AE255" s="1">
        <v>0</v>
      </c>
      <c r="AF255" s="1">
        <v>0</v>
      </c>
      <c r="AG255" s="1">
        <v>21664500</v>
      </c>
    </row>
    <row r="256" spans="1:33">
      <c r="A256" s="1" t="s">
        <v>13</v>
      </c>
      <c r="B256" s="1" t="str">
        <f t="shared" si="6"/>
        <v>中日</v>
      </c>
      <c r="C256" s="12" t="str">
        <f t="shared" si="7"/>
        <v>セ・リーグ</v>
      </c>
      <c r="D256" s="1">
        <v>1999</v>
      </c>
      <c r="E256" s="1">
        <v>4589000</v>
      </c>
      <c r="F256" s="1">
        <v>2541000</v>
      </c>
      <c r="G256" s="1">
        <v>141</v>
      </c>
      <c r="H256" s="1">
        <v>68</v>
      </c>
      <c r="I256" s="1">
        <v>82</v>
      </c>
      <c r="J256" s="1">
        <v>54</v>
      </c>
      <c r="K256" s="1">
        <v>602</v>
      </c>
      <c r="L256" s="1">
        <v>490</v>
      </c>
      <c r="M256" s="1">
        <v>5112</v>
      </c>
      <c r="N256" s="1">
        <v>4456</v>
      </c>
      <c r="O256" s="1">
        <v>121</v>
      </c>
      <c r="P256" s="1">
        <v>1170</v>
      </c>
      <c r="Q256" s="1">
        <v>1201</v>
      </c>
      <c r="R256" s="1">
        <v>14</v>
      </c>
      <c r="S256" s="1">
        <v>455</v>
      </c>
      <c r="T256" s="1">
        <v>0.2625673249551167</v>
      </c>
      <c r="U256" s="1">
        <v>3.3964611556538569</v>
      </c>
      <c r="V256" s="1" t="s">
        <v>116</v>
      </c>
      <c r="W256" s="1">
        <v>1</v>
      </c>
      <c r="X256" s="1">
        <v>5</v>
      </c>
      <c r="Y256" s="1">
        <v>3</v>
      </c>
      <c r="Z256" s="1">
        <v>113441</v>
      </c>
      <c r="AA256" s="1">
        <v>0</v>
      </c>
      <c r="AB256" s="1">
        <v>0</v>
      </c>
      <c r="AC256" s="1">
        <v>0</v>
      </c>
      <c r="AD256" s="1">
        <v>146</v>
      </c>
      <c r="AE256" s="1">
        <v>3</v>
      </c>
      <c r="AF256" s="1">
        <v>113441</v>
      </c>
      <c r="AG256" s="1">
        <v>22410500</v>
      </c>
    </row>
    <row r="257" spans="1:33">
      <c r="A257" s="1" t="s">
        <v>13</v>
      </c>
      <c r="B257" s="1" t="str">
        <f t="shared" si="6"/>
        <v>中日</v>
      </c>
      <c r="C257" s="12" t="str">
        <f t="shared" si="7"/>
        <v>セ・リーグ</v>
      </c>
      <c r="D257" s="1">
        <v>2000</v>
      </c>
      <c r="E257" s="1">
        <v>4333500</v>
      </c>
      <c r="F257" s="1">
        <v>2479500</v>
      </c>
      <c r="G257" s="1">
        <v>143</v>
      </c>
      <c r="H257" s="1">
        <v>69</v>
      </c>
      <c r="I257" s="1">
        <v>71</v>
      </c>
      <c r="J257" s="1">
        <v>65</v>
      </c>
      <c r="K257" s="1">
        <v>546</v>
      </c>
      <c r="L257" s="1">
        <v>618</v>
      </c>
      <c r="M257" s="1">
        <v>5140</v>
      </c>
      <c r="N257" s="1">
        <v>4534</v>
      </c>
      <c r="O257" s="1">
        <v>112</v>
      </c>
      <c r="P257" s="1">
        <v>1206</v>
      </c>
      <c r="Q257" s="1">
        <v>1213</v>
      </c>
      <c r="R257" s="1">
        <v>11</v>
      </c>
      <c r="S257" s="1">
        <v>566</v>
      </c>
      <c r="T257" s="1">
        <v>0.26599029554477283</v>
      </c>
      <c r="U257" s="1">
        <v>4.1868493150684936</v>
      </c>
      <c r="V257" s="1" t="s">
        <v>116</v>
      </c>
      <c r="W257" s="1">
        <v>2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143</v>
      </c>
      <c r="AE257" s="1">
        <v>0</v>
      </c>
      <c r="AF257" s="1">
        <v>0</v>
      </c>
      <c r="AG257" s="1">
        <v>22441000</v>
      </c>
    </row>
    <row r="258" spans="1:33">
      <c r="A258" s="1" t="s">
        <v>13</v>
      </c>
      <c r="B258" s="1" t="str">
        <f t="shared" ref="B258:B321" si="8">VLOOKUP(A258,球団,2,FALSE)</f>
        <v>中日</v>
      </c>
      <c r="C258" s="12" t="str">
        <f t="shared" ref="C258:C301" si="9">VLOOKUP(A258,球団, 3, FALSE)</f>
        <v>セ・リーグ</v>
      </c>
      <c r="D258" s="1">
        <v>2001</v>
      </c>
      <c r="E258" s="1">
        <v>4292000</v>
      </c>
      <c r="F258" s="1">
        <v>2421000</v>
      </c>
      <c r="G258" s="1">
        <v>150</v>
      </c>
      <c r="H258" s="1">
        <v>74</v>
      </c>
      <c r="I258" s="1">
        <v>63</v>
      </c>
      <c r="J258" s="1">
        <v>74</v>
      </c>
      <c r="K258" s="1">
        <v>484</v>
      </c>
      <c r="L258" s="1">
        <v>513</v>
      </c>
      <c r="M258" s="1">
        <v>5244</v>
      </c>
      <c r="N258" s="1">
        <v>4620</v>
      </c>
      <c r="O258" s="1">
        <v>98</v>
      </c>
      <c r="P258" s="1">
        <v>1170</v>
      </c>
      <c r="Q258" s="1">
        <v>1245</v>
      </c>
      <c r="R258" s="1">
        <v>8</v>
      </c>
      <c r="S258" s="1">
        <v>481</v>
      </c>
      <c r="T258" s="1">
        <v>0.25324675324675322</v>
      </c>
      <c r="U258" s="1">
        <v>3.4696767298958053</v>
      </c>
      <c r="V258" s="1" t="s">
        <v>116</v>
      </c>
      <c r="W258" s="1">
        <v>5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150</v>
      </c>
      <c r="AE258" s="1">
        <v>0</v>
      </c>
      <c r="AF258" s="1">
        <v>0</v>
      </c>
      <c r="AG258" s="1">
        <v>22923500</v>
      </c>
    </row>
    <row r="259" spans="1:33">
      <c r="A259" s="1" t="s">
        <v>13</v>
      </c>
      <c r="B259" s="1" t="str">
        <f t="shared" si="8"/>
        <v>中日</v>
      </c>
      <c r="C259" s="12" t="str">
        <f t="shared" si="9"/>
        <v>セ・リーグ</v>
      </c>
      <c r="D259" s="1">
        <v>2002</v>
      </c>
      <c r="E259" s="1">
        <v>4371000</v>
      </c>
      <c r="F259" s="1">
        <v>2404000</v>
      </c>
      <c r="G259" s="1">
        <v>147</v>
      </c>
      <c r="H259" s="1">
        <v>70</v>
      </c>
      <c r="I259" s="1">
        <v>69</v>
      </c>
      <c r="J259" s="1">
        <v>66</v>
      </c>
      <c r="K259" s="1">
        <v>546</v>
      </c>
      <c r="L259" s="1">
        <v>502</v>
      </c>
      <c r="M259" s="1">
        <v>5323</v>
      </c>
      <c r="N259" s="1">
        <v>4781</v>
      </c>
      <c r="O259" s="1">
        <v>125</v>
      </c>
      <c r="P259" s="1">
        <v>1230</v>
      </c>
      <c r="Q259" s="1">
        <v>1268</v>
      </c>
      <c r="R259" s="1">
        <v>5</v>
      </c>
      <c r="S259" s="1">
        <v>451</v>
      </c>
      <c r="T259" s="1">
        <v>0.25726835390085756</v>
      </c>
      <c r="U259" s="1">
        <v>3.1969020740351799</v>
      </c>
      <c r="V259" s="1" t="s">
        <v>140</v>
      </c>
      <c r="W259" s="1">
        <v>3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147</v>
      </c>
      <c r="AE259" s="1">
        <v>0</v>
      </c>
      <c r="AF259" s="1">
        <v>0</v>
      </c>
      <c r="AG259" s="1">
        <v>22952500</v>
      </c>
    </row>
    <row r="260" spans="1:33">
      <c r="A260" s="1" t="s">
        <v>13</v>
      </c>
      <c r="B260" s="1" t="str">
        <f t="shared" si="8"/>
        <v>中日</v>
      </c>
      <c r="C260" s="12" t="str">
        <f t="shared" si="9"/>
        <v>セ・リーグ</v>
      </c>
      <c r="D260" s="1">
        <v>2003</v>
      </c>
      <c r="E260" s="1">
        <v>4304000</v>
      </c>
      <c r="F260" s="1">
        <v>2336500</v>
      </c>
      <c r="G260" s="1">
        <v>153</v>
      </c>
      <c r="H260" s="1">
        <v>70</v>
      </c>
      <c r="I260" s="1">
        <v>73</v>
      </c>
      <c r="J260" s="1">
        <v>66</v>
      </c>
      <c r="K260" s="1">
        <v>616</v>
      </c>
      <c r="L260" s="1">
        <v>578</v>
      </c>
      <c r="M260" s="1">
        <v>5349</v>
      </c>
      <c r="N260" s="1">
        <v>4739</v>
      </c>
      <c r="O260" s="1">
        <v>137</v>
      </c>
      <c r="P260" s="1">
        <v>1268</v>
      </c>
      <c r="Q260" s="1">
        <v>1242</v>
      </c>
      <c r="R260" s="1">
        <v>11</v>
      </c>
      <c r="S260" s="1">
        <v>525</v>
      </c>
      <c r="T260" s="1">
        <v>0.26756699725680522</v>
      </c>
      <c r="U260" s="1">
        <v>3.7931495852287931</v>
      </c>
      <c r="V260" s="1" t="s">
        <v>140</v>
      </c>
      <c r="W260" s="1">
        <v>2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153</v>
      </c>
      <c r="AE260" s="1">
        <v>0</v>
      </c>
      <c r="AF260" s="1">
        <v>0</v>
      </c>
      <c r="AG260" s="1">
        <v>23664500</v>
      </c>
    </row>
    <row r="261" spans="1:33">
      <c r="A261" s="1" t="s">
        <v>13</v>
      </c>
      <c r="B261" s="1" t="str">
        <f t="shared" si="8"/>
        <v>中日</v>
      </c>
      <c r="C261" s="12" t="str">
        <f t="shared" si="9"/>
        <v>セ・リーグ</v>
      </c>
      <c r="D261" s="1">
        <v>2004</v>
      </c>
      <c r="E261" s="1">
        <v>4552000</v>
      </c>
      <c r="F261" s="1">
        <v>2330500</v>
      </c>
      <c r="G261" s="1">
        <v>147</v>
      </c>
      <c r="H261" s="1">
        <v>73</v>
      </c>
      <c r="I261" s="1">
        <v>79</v>
      </c>
      <c r="J261" s="1">
        <v>56</v>
      </c>
      <c r="K261" s="1">
        <v>623</v>
      </c>
      <c r="L261" s="1">
        <v>558</v>
      </c>
      <c r="M261" s="1">
        <v>5334</v>
      </c>
      <c r="N261" s="1">
        <v>4738</v>
      </c>
      <c r="O261" s="1">
        <v>111</v>
      </c>
      <c r="P261" s="1">
        <v>1299</v>
      </c>
      <c r="Q261" s="1">
        <v>1240</v>
      </c>
      <c r="R261" s="1">
        <v>5</v>
      </c>
      <c r="S261" s="1">
        <v>533</v>
      </c>
      <c r="T261" s="1">
        <v>0.27416631490080201</v>
      </c>
      <c r="U261" s="1">
        <v>3.8633557046979865</v>
      </c>
      <c r="V261" s="1" t="s">
        <v>141</v>
      </c>
      <c r="W261" s="1">
        <v>1</v>
      </c>
      <c r="X261" s="1">
        <v>8</v>
      </c>
      <c r="Y261" s="1">
        <v>4</v>
      </c>
      <c r="Z261" s="1">
        <v>152048</v>
      </c>
      <c r="AA261" s="1">
        <v>0</v>
      </c>
      <c r="AB261" s="1">
        <v>0</v>
      </c>
      <c r="AC261" s="1">
        <v>0</v>
      </c>
      <c r="AD261" s="1">
        <v>155</v>
      </c>
      <c r="AE261" s="1">
        <v>4</v>
      </c>
      <c r="AF261" s="1">
        <v>152048</v>
      </c>
      <c r="AG261" s="1">
        <v>24454000</v>
      </c>
    </row>
    <row r="262" spans="1:33">
      <c r="A262" s="1" t="s">
        <v>13</v>
      </c>
      <c r="B262" s="1" t="str">
        <f t="shared" si="8"/>
        <v>中日</v>
      </c>
      <c r="C262" s="12" t="str">
        <f t="shared" si="9"/>
        <v>セ・リーグ</v>
      </c>
      <c r="D262" s="1">
        <v>2005</v>
      </c>
      <c r="E262" s="1">
        <v>3939169</v>
      </c>
      <c r="F262" s="1">
        <v>2284400</v>
      </c>
      <c r="G262" s="1">
        <v>148</v>
      </c>
      <c r="H262" s="1">
        <v>74</v>
      </c>
      <c r="I262" s="1">
        <v>79</v>
      </c>
      <c r="J262" s="1">
        <v>66</v>
      </c>
      <c r="K262" s="1">
        <v>680</v>
      </c>
      <c r="L262" s="1">
        <v>628</v>
      </c>
      <c r="M262" s="1">
        <v>5610</v>
      </c>
      <c r="N262" s="1">
        <v>4923</v>
      </c>
      <c r="O262" s="1">
        <v>139</v>
      </c>
      <c r="P262" s="1">
        <v>1323</v>
      </c>
      <c r="Q262" s="1">
        <v>1296</v>
      </c>
      <c r="R262" s="1">
        <v>6</v>
      </c>
      <c r="S262" s="1">
        <v>596</v>
      </c>
      <c r="T262" s="1">
        <v>0.26873857404021939</v>
      </c>
      <c r="U262" s="1">
        <v>4.1325115562403694</v>
      </c>
      <c r="V262" s="1" t="s">
        <v>141</v>
      </c>
      <c r="W262" s="1">
        <v>2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148</v>
      </c>
      <c r="AE262" s="1">
        <v>0</v>
      </c>
      <c r="AF262" s="1">
        <v>0</v>
      </c>
      <c r="AG262" s="1">
        <v>19924613</v>
      </c>
    </row>
    <row r="263" spans="1:33">
      <c r="A263" s="1" t="s">
        <v>13</v>
      </c>
      <c r="B263" s="1" t="str">
        <f t="shared" si="8"/>
        <v>中日</v>
      </c>
      <c r="C263" s="12" t="str">
        <f t="shared" si="9"/>
        <v>セ・リーグ</v>
      </c>
      <c r="D263" s="1">
        <v>2006</v>
      </c>
      <c r="E263" s="1">
        <v>4142109</v>
      </c>
      <c r="F263" s="1">
        <v>2398698</v>
      </c>
      <c r="G263" s="1">
        <v>157</v>
      </c>
      <c r="H263" s="1">
        <v>76</v>
      </c>
      <c r="I263" s="1">
        <v>87</v>
      </c>
      <c r="J263" s="1">
        <v>54</v>
      </c>
      <c r="K263" s="1">
        <v>669</v>
      </c>
      <c r="L263" s="1">
        <v>496</v>
      </c>
      <c r="M263" s="1">
        <v>5620</v>
      </c>
      <c r="N263" s="1">
        <v>4952</v>
      </c>
      <c r="O263" s="1">
        <v>139</v>
      </c>
      <c r="P263" s="1">
        <v>1338</v>
      </c>
      <c r="Q263" s="1">
        <v>1315</v>
      </c>
      <c r="R263" s="1">
        <v>6</v>
      </c>
      <c r="S263" s="1">
        <v>456</v>
      </c>
      <c r="T263" s="1">
        <v>0.27019386106623589</v>
      </c>
      <c r="U263" s="1">
        <v>3.1161731207289294</v>
      </c>
      <c r="V263" s="1" t="s">
        <v>141</v>
      </c>
      <c r="W263" s="1">
        <v>1</v>
      </c>
      <c r="X263" s="1">
        <v>5</v>
      </c>
      <c r="Y263" s="1">
        <v>2</v>
      </c>
      <c r="Z263" s="1">
        <v>76104</v>
      </c>
      <c r="AA263" s="1">
        <v>0</v>
      </c>
      <c r="AB263" s="1">
        <v>0</v>
      </c>
      <c r="AC263" s="1">
        <v>0</v>
      </c>
      <c r="AD263" s="1">
        <v>162</v>
      </c>
      <c r="AE263" s="1">
        <v>2</v>
      </c>
      <c r="AF263" s="1">
        <v>76104</v>
      </c>
      <c r="AG263" s="1">
        <v>20406958</v>
      </c>
    </row>
    <row r="264" spans="1:33">
      <c r="A264" s="1" t="s">
        <v>13</v>
      </c>
      <c r="B264" s="1" t="str">
        <f t="shared" si="8"/>
        <v>中日</v>
      </c>
      <c r="C264" s="12" t="str">
        <f t="shared" si="9"/>
        <v>セ・リーグ</v>
      </c>
      <c r="D264" s="1">
        <v>2007</v>
      </c>
      <c r="E264" s="1">
        <v>4288325</v>
      </c>
      <c r="F264" s="1">
        <v>2390532</v>
      </c>
      <c r="G264" s="1">
        <v>150</v>
      </c>
      <c r="H264" s="1">
        <v>73</v>
      </c>
      <c r="I264" s="1">
        <v>78</v>
      </c>
      <c r="J264" s="1">
        <v>64</v>
      </c>
      <c r="K264" s="1">
        <v>623</v>
      </c>
      <c r="L264" s="1">
        <v>556</v>
      </c>
      <c r="M264" s="1">
        <v>5526</v>
      </c>
      <c r="N264" s="1">
        <v>4771</v>
      </c>
      <c r="O264" s="1">
        <v>121</v>
      </c>
      <c r="P264" s="1">
        <v>1245</v>
      </c>
      <c r="Q264" s="1">
        <v>1278</v>
      </c>
      <c r="R264" s="1">
        <v>7</v>
      </c>
      <c r="S264" s="1">
        <v>510</v>
      </c>
      <c r="T264" s="1">
        <v>0.26095158247746802</v>
      </c>
      <c r="U264" s="1">
        <v>3.585003905233012</v>
      </c>
      <c r="V264" s="1" t="s">
        <v>141</v>
      </c>
      <c r="W264" s="1">
        <v>2</v>
      </c>
      <c r="X264" s="1">
        <v>5</v>
      </c>
      <c r="Y264" s="1">
        <v>3</v>
      </c>
      <c r="Z264" s="1">
        <v>114245</v>
      </c>
      <c r="AA264" s="1">
        <v>5</v>
      </c>
      <c r="AB264" s="1">
        <v>2</v>
      </c>
      <c r="AC264" s="1">
        <v>76660</v>
      </c>
      <c r="AD264" s="1">
        <v>160</v>
      </c>
      <c r="AE264" s="1">
        <v>5</v>
      </c>
      <c r="AF264" s="1">
        <v>190905</v>
      </c>
      <c r="AG264" s="1">
        <v>21187029</v>
      </c>
    </row>
    <row r="265" spans="1:33">
      <c r="A265" s="1" t="s">
        <v>13</v>
      </c>
      <c r="B265" s="1" t="str">
        <f t="shared" si="8"/>
        <v>中日</v>
      </c>
      <c r="C265" s="12" t="str">
        <f t="shared" si="9"/>
        <v>セ・リーグ</v>
      </c>
      <c r="D265" s="1">
        <v>2008</v>
      </c>
      <c r="E265" s="1">
        <v>4262439</v>
      </c>
      <c r="F265" s="1">
        <v>2427805</v>
      </c>
      <c r="G265" s="1">
        <v>150</v>
      </c>
      <c r="H265" s="1">
        <v>72</v>
      </c>
      <c r="I265" s="1">
        <v>71</v>
      </c>
      <c r="J265" s="1">
        <v>68</v>
      </c>
      <c r="K265" s="1">
        <v>538</v>
      </c>
      <c r="L265" s="1">
        <v>560</v>
      </c>
      <c r="M265" s="1">
        <v>5381</v>
      </c>
      <c r="N265" s="1">
        <v>4781</v>
      </c>
      <c r="O265" s="1">
        <v>141</v>
      </c>
      <c r="P265" s="1">
        <v>1211</v>
      </c>
      <c r="Q265" s="1">
        <v>1277</v>
      </c>
      <c r="R265" s="1">
        <v>7</v>
      </c>
      <c r="S265" s="1">
        <v>505</v>
      </c>
      <c r="T265" s="1">
        <v>0.25329428989751096</v>
      </c>
      <c r="U265" s="1">
        <v>3.5526315789473686</v>
      </c>
      <c r="V265" s="1" t="s">
        <v>141</v>
      </c>
      <c r="W265" s="1">
        <v>3</v>
      </c>
      <c r="X265" s="1">
        <v>0</v>
      </c>
      <c r="Y265" s="1">
        <v>0</v>
      </c>
      <c r="Z265" s="1">
        <v>0</v>
      </c>
      <c r="AA265" s="1">
        <v>7</v>
      </c>
      <c r="AB265" s="1">
        <v>0</v>
      </c>
      <c r="AC265" s="1">
        <v>0</v>
      </c>
      <c r="AD265" s="1">
        <v>157</v>
      </c>
      <c r="AE265" s="1">
        <v>0</v>
      </c>
      <c r="AF265" s="1">
        <v>0</v>
      </c>
      <c r="AG265" s="1">
        <v>21638197</v>
      </c>
    </row>
    <row r="266" spans="1:33">
      <c r="A266" s="1" t="s">
        <v>13</v>
      </c>
      <c r="B266" s="1" t="str">
        <f t="shared" si="8"/>
        <v>中日</v>
      </c>
      <c r="C266" s="12" t="str">
        <f t="shared" si="9"/>
        <v>セ・リーグ</v>
      </c>
      <c r="D266" s="1">
        <v>2009</v>
      </c>
      <c r="E266" s="1">
        <v>4285763</v>
      </c>
      <c r="F266" s="1">
        <v>2298405</v>
      </c>
      <c r="G266" s="1">
        <v>146</v>
      </c>
      <c r="H266" s="1">
        <v>72</v>
      </c>
      <c r="I266" s="1">
        <v>81</v>
      </c>
      <c r="J266" s="1">
        <v>62</v>
      </c>
      <c r="K266" s="1">
        <v>605</v>
      </c>
      <c r="L266" s="1">
        <v>508</v>
      </c>
      <c r="M266" s="1">
        <v>5444</v>
      </c>
      <c r="N266" s="1">
        <v>4821</v>
      </c>
      <c r="O266" s="1">
        <v>136</v>
      </c>
      <c r="P266" s="1">
        <v>1245</v>
      </c>
      <c r="Q266" s="1">
        <v>1290</v>
      </c>
      <c r="R266" s="1">
        <v>5</v>
      </c>
      <c r="S266" s="1">
        <v>454</v>
      </c>
      <c r="T266" s="1">
        <v>0.25824517734909769</v>
      </c>
      <c r="U266" s="1">
        <v>3.1633548387096773</v>
      </c>
      <c r="V266" s="1" t="s">
        <v>141</v>
      </c>
      <c r="W266" s="1">
        <v>2</v>
      </c>
      <c r="X266" s="1">
        <v>0</v>
      </c>
      <c r="Y266" s="1">
        <v>0</v>
      </c>
      <c r="Z266" s="1">
        <v>0</v>
      </c>
      <c r="AA266" s="1">
        <v>7</v>
      </c>
      <c r="AB266" s="1">
        <v>3</v>
      </c>
      <c r="AC266" s="1">
        <v>109459</v>
      </c>
      <c r="AD266" s="1">
        <v>153</v>
      </c>
      <c r="AE266" s="1">
        <v>3</v>
      </c>
      <c r="AF266" s="1">
        <v>109459</v>
      </c>
      <c r="AG266" s="1">
        <v>22399679</v>
      </c>
    </row>
    <row r="267" spans="1:33">
      <c r="A267" s="1" t="s">
        <v>13</v>
      </c>
      <c r="B267" s="1" t="str">
        <f t="shared" si="8"/>
        <v>中日</v>
      </c>
      <c r="C267" s="12" t="str">
        <f t="shared" si="9"/>
        <v>セ・リーグ</v>
      </c>
      <c r="D267" s="1">
        <v>2010</v>
      </c>
      <c r="E267" s="1">
        <v>4085446</v>
      </c>
      <c r="F267" s="1">
        <v>2193124</v>
      </c>
      <c r="G267" s="1">
        <v>147</v>
      </c>
      <c r="H267" s="1">
        <v>74</v>
      </c>
      <c r="I267" s="1">
        <v>79</v>
      </c>
      <c r="J267" s="1">
        <v>62</v>
      </c>
      <c r="K267" s="1">
        <v>539</v>
      </c>
      <c r="L267" s="1">
        <v>521</v>
      </c>
      <c r="M267" s="1">
        <v>5441</v>
      </c>
      <c r="N267" s="1">
        <v>4753</v>
      </c>
      <c r="O267" s="1">
        <v>119</v>
      </c>
      <c r="P267" s="1">
        <v>1229</v>
      </c>
      <c r="Q267" s="1">
        <v>1282</v>
      </c>
      <c r="R267" s="1">
        <v>10</v>
      </c>
      <c r="S267" s="1">
        <v>470</v>
      </c>
      <c r="T267" s="1">
        <v>0.2585735325057858</v>
      </c>
      <c r="U267" s="1">
        <v>3.2909751037344397</v>
      </c>
      <c r="V267" s="1" t="s">
        <v>141</v>
      </c>
      <c r="W267" s="1">
        <v>1</v>
      </c>
      <c r="X267" s="1">
        <v>7</v>
      </c>
      <c r="Y267" s="1">
        <v>4</v>
      </c>
      <c r="Z267" s="1">
        <v>152300</v>
      </c>
      <c r="AA267" s="1">
        <v>4</v>
      </c>
      <c r="AB267" s="1">
        <v>4</v>
      </c>
      <c r="AC267" s="1">
        <v>151821</v>
      </c>
      <c r="AD267" s="1">
        <v>158</v>
      </c>
      <c r="AE267" s="1">
        <v>8</v>
      </c>
      <c r="AF267" s="1">
        <v>304121</v>
      </c>
      <c r="AG267" s="1">
        <v>22141003</v>
      </c>
    </row>
    <row r="268" spans="1:33">
      <c r="A268" s="1" t="s">
        <v>13</v>
      </c>
      <c r="B268" s="1" t="str">
        <f t="shared" si="8"/>
        <v>中日</v>
      </c>
      <c r="C268" s="12" t="str">
        <f t="shared" si="9"/>
        <v>セ・リーグ</v>
      </c>
      <c r="D268" s="1">
        <v>2011</v>
      </c>
      <c r="E268" s="1">
        <v>4011334</v>
      </c>
      <c r="F268" s="1">
        <v>2143963</v>
      </c>
      <c r="G268" s="1">
        <v>148</v>
      </c>
      <c r="H268" s="1">
        <v>74</v>
      </c>
      <c r="I268" s="1">
        <v>75</v>
      </c>
      <c r="J268" s="1">
        <v>59</v>
      </c>
      <c r="K268" s="1">
        <v>419</v>
      </c>
      <c r="L268" s="1">
        <v>410</v>
      </c>
      <c r="M268" s="1">
        <v>5235</v>
      </c>
      <c r="N268" s="1">
        <v>4583</v>
      </c>
      <c r="O268" s="1">
        <v>82</v>
      </c>
      <c r="P268" s="1">
        <v>1044</v>
      </c>
      <c r="Q268" s="1">
        <v>1280</v>
      </c>
      <c r="R268" s="1">
        <v>7</v>
      </c>
      <c r="S268" s="1">
        <v>351</v>
      </c>
      <c r="T268" s="1">
        <v>0.22779838533711544</v>
      </c>
      <c r="U268" s="1">
        <v>2.4634780348323368</v>
      </c>
      <c r="V268" s="1" t="s">
        <v>141</v>
      </c>
      <c r="W268" s="1">
        <v>1</v>
      </c>
      <c r="X268" s="1">
        <v>7</v>
      </c>
      <c r="Y268" s="1">
        <v>3</v>
      </c>
      <c r="Z268" s="1">
        <v>114133</v>
      </c>
      <c r="AA268" s="1">
        <v>5</v>
      </c>
      <c r="AB268" s="1">
        <v>5</v>
      </c>
      <c r="AC268" s="1">
        <v>187296</v>
      </c>
      <c r="AD268" s="1">
        <v>160</v>
      </c>
      <c r="AE268" s="1">
        <v>8</v>
      </c>
      <c r="AF268" s="1">
        <v>301429</v>
      </c>
      <c r="AG268" s="1">
        <v>21570196</v>
      </c>
    </row>
    <row r="269" spans="1:33">
      <c r="A269" s="1" t="s">
        <v>13</v>
      </c>
      <c r="B269" s="1" t="str">
        <f t="shared" si="8"/>
        <v>中日</v>
      </c>
      <c r="C269" s="12" t="str">
        <f t="shared" si="9"/>
        <v>セ・リーグ</v>
      </c>
      <c r="D269" s="1">
        <v>2012</v>
      </c>
      <c r="E269" s="1">
        <v>3811199</v>
      </c>
      <c r="F269" s="1">
        <v>2080530</v>
      </c>
      <c r="G269" s="1">
        <v>147</v>
      </c>
      <c r="H269" s="1">
        <v>72</v>
      </c>
      <c r="I269" s="1">
        <v>75</v>
      </c>
      <c r="J269" s="1">
        <v>53</v>
      </c>
      <c r="K269" s="1">
        <v>426</v>
      </c>
      <c r="L269" s="1">
        <v>406</v>
      </c>
      <c r="M269" s="1">
        <v>5332</v>
      </c>
      <c r="N269" s="1">
        <v>4723</v>
      </c>
      <c r="O269" s="1">
        <v>70</v>
      </c>
      <c r="P269" s="1">
        <v>1159</v>
      </c>
      <c r="Q269" s="1">
        <v>1285</v>
      </c>
      <c r="R269" s="1">
        <v>4</v>
      </c>
      <c r="S269" s="1">
        <v>370</v>
      </c>
      <c r="T269" s="1">
        <v>0.24539487613804786</v>
      </c>
      <c r="U269" s="1">
        <v>2.5887535630992486</v>
      </c>
      <c r="V269" s="1" t="s">
        <v>139</v>
      </c>
      <c r="W269" s="1">
        <v>2</v>
      </c>
      <c r="X269" s="1">
        <v>0</v>
      </c>
      <c r="Y269" s="1">
        <v>0</v>
      </c>
      <c r="Z269" s="1">
        <v>0</v>
      </c>
      <c r="AA269" s="1">
        <v>9</v>
      </c>
      <c r="AB269" s="1">
        <v>3</v>
      </c>
      <c r="AC269" s="1">
        <v>88262</v>
      </c>
      <c r="AD269" s="1">
        <v>156</v>
      </c>
      <c r="AE269" s="1">
        <v>3</v>
      </c>
      <c r="AF269" s="1">
        <v>88262</v>
      </c>
      <c r="AG269" s="1">
        <v>21370226</v>
      </c>
    </row>
    <row r="270" spans="1:33">
      <c r="A270" s="1" t="s">
        <v>13</v>
      </c>
      <c r="B270" s="1" t="str">
        <f t="shared" si="8"/>
        <v>中日</v>
      </c>
      <c r="C270" s="12" t="str">
        <f t="shared" si="9"/>
        <v>セ・リーグ</v>
      </c>
      <c r="D270" s="1">
        <v>2013</v>
      </c>
      <c r="E270" s="1">
        <v>3788358</v>
      </c>
      <c r="F270" s="1">
        <v>1998188</v>
      </c>
      <c r="G270" s="1">
        <v>146</v>
      </c>
      <c r="H270" s="1">
        <v>73</v>
      </c>
      <c r="I270" s="1">
        <v>64</v>
      </c>
      <c r="J270" s="1">
        <v>77</v>
      </c>
      <c r="K270" s="1">
        <v>526</v>
      </c>
      <c r="L270" s="1">
        <v>599</v>
      </c>
      <c r="M270" s="1">
        <v>5486</v>
      </c>
      <c r="N270" s="1">
        <v>4844</v>
      </c>
      <c r="O270" s="1">
        <v>111</v>
      </c>
      <c r="P270" s="1">
        <v>1187</v>
      </c>
      <c r="Q270" s="1">
        <v>1296</v>
      </c>
      <c r="R270" s="1">
        <v>6</v>
      </c>
      <c r="S270" s="1">
        <v>550</v>
      </c>
      <c r="T270" s="1">
        <v>0.24504541701073493</v>
      </c>
      <c r="U270" s="1">
        <v>3.8135593220338984</v>
      </c>
      <c r="V270" s="1" t="s">
        <v>139</v>
      </c>
      <c r="W270" s="1">
        <v>4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146</v>
      </c>
      <c r="AE270" s="1">
        <v>0</v>
      </c>
      <c r="AF270" s="1">
        <v>0</v>
      </c>
      <c r="AG270" s="1">
        <v>22047491</v>
      </c>
    </row>
    <row r="271" spans="1:33">
      <c r="A271" s="1" t="s">
        <v>13</v>
      </c>
      <c r="B271" s="1" t="str">
        <f t="shared" si="8"/>
        <v>中日</v>
      </c>
      <c r="C271" s="12" t="str">
        <f t="shared" si="9"/>
        <v>セ・リーグ</v>
      </c>
      <c r="D271" s="1">
        <v>2014</v>
      </c>
      <c r="E271" s="1">
        <v>3918885</v>
      </c>
      <c r="F271" s="1">
        <v>2000912</v>
      </c>
      <c r="G271" s="1">
        <v>146</v>
      </c>
      <c r="H271" s="1">
        <v>72</v>
      </c>
      <c r="I271" s="1">
        <v>67</v>
      </c>
      <c r="J271" s="1">
        <v>73</v>
      </c>
      <c r="K271" s="1">
        <v>570</v>
      </c>
      <c r="L271" s="1">
        <v>590</v>
      </c>
      <c r="M271" s="1">
        <v>5521</v>
      </c>
      <c r="N271" s="1">
        <v>4854</v>
      </c>
      <c r="O271" s="1">
        <v>87</v>
      </c>
      <c r="P271" s="1">
        <v>1250</v>
      </c>
      <c r="Q271" s="1">
        <v>1291</v>
      </c>
      <c r="R271" s="1">
        <v>7</v>
      </c>
      <c r="S271" s="1">
        <v>530</v>
      </c>
      <c r="T271" s="1">
        <v>0.25751957148743304</v>
      </c>
      <c r="U271" s="1">
        <v>3.6881443298969074</v>
      </c>
      <c r="V271" s="1" t="s">
        <v>142</v>
      </c>
      <c r="W271" s="1">
        <v>4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146</v>
      </c>
      <c r="AE271" s="1">
        <v>0</v>
      </c>
      <c r="AF271" s="1">
        <v>0</v>
      </c>
      <c r="AG271" s="1">
        <v>22859351</v>
      </c>
    </row>
    <row r="272" spans="1:33">
      <c r="A272" s="1" t="s">
        <v>13</v>
      </c>
      <c r="B272" s="1" t="str">
        <f t="shared" si="8"/>
        <v>中日</v>
      </c>
      <c r="C272" s="12" t="str">
        <f t="shared" si="9"/>
        <v>セ・リーグ</v>
      </c>
      <c r="D272" s="1">
        <v>2015</v>
      </c>
      <c r="E272" s="1">
        <v>4085211</v>
      </c>
      <c r="F272" s="1">
        <v>2049784</v>
      </c>
      <c r="G272" s="1">
        <v>147</v>
      </c>
      <c r="H272" s="1">
        <v>72</v>
      </c>
      <c r="I272" s="1">
        <v>62</v>
      </c>
      <c r="J272" s="1">
        <v>77</v>
      </c>
      <c r="K272" s="1">
        <v>473</v>
      </c>
      <c r="L272" s="1">
        <v>504</v>
      </c>
      <c r="M272" s="1">
        <v>5414</v>
      </c>
      <c r="N272" s="1">
        <v>4835</v>
      </c>
      <c r="O272" s="1">
        <v>71</v>
      </c>
      <c r="P272" s="1">
        <v>1222</v>
      </c>
      <c r="Q272" s="1">
        <v>1276</v>
      </c>
      <c r="R272" s="1">
        <v>9</v>
      </c>
      <c r="S272" s="1">
        <v>453</v>
      </c>
      <c r="T272" s="1">
        <v>0.25274043433298865</v>
      </c>
      <c r="U272" s="1">
        <v>3.187646598905395</v>
      </c>
      <c r="V272" s="1" t="s">
        <v>142</v>
      </c>
      <c r="W272" s="1">
        <v>5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147</v>
      </c>
      <c r="AE272" s="1">
        <v>0</v>
      </c>
      <c r="AF272" s="1">
        <v>0</v>
      </c>
      <c r="AG272" s="1">
        <v>24236920</v>
      </c>
    </row>
    <row r="273" spans="1:33">
      <c r="A273" s="1" t="s">
        <v>13</v>
      </c>
      <c r="B273" s="1" t="str">
        <f t="shared" si="8"/>
        <v>中日</v>
      </c>
      <c r="C273" s="12" t="str">
        <f t="shared" si="9"/>
        <v>セ・リーグ</v>
      </c>
      <c r="D273" s="1">
        <v>2016</v>
      </c>
      <c r="E273" s="1">
        <v>4247524</v>
      </c>
      <c r="F273" s="1">
        <v>2058381</v>
      </c>
      <c r="G273" s="1">
        <v>146</v>
      </c>
      <c r="H273" s="1">
        <v>71</v>
      </c>
      <c r="I273" s="1">
        <v>58</v>
      </c>
      <c r="J273" s="1">
        <v>82</v>
      </c>
      <c r="K273" s="1">
        <v>500</v>
      </c>
      <c r="L273" s="1">
        <v>573</v>
      </c>
      <c r="M273" s="1">
        <v>5405</v>
      </c>
      <c r="N273" s="1">
        <v>4813</v>
      </c>
      <c r="O273" s="1">
        <v>89</v>
      </c>
      <c r="P273" s="1">
        <v>1180</v>
      </c>
      <c r="Q273" s="1">
        <v>1277</v>
      </c>
      <c r="R273" s="1">
        <v>13</v>
      </c>
      <c r="S273" s="1">
        <v>519</v>
      </c>
      <c r="T273" s="1">
        <v>0.24516933305630584</v>
      </c>
      <c r="U273" s="1">
        <v>3.6454214360041624</v>
      </c>
      <c r="V273" s="1" t="s">
        <v>142</v>
      </c>
      <c r="W273" s="1">
        <v>6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146</v>
      </c>
      <c r="AE273" s="1">
        <v>0</v>
      </c>
      <c r="AF273" s="1">
        <v>0</v>
      </c>
      <c r="AG273" s="1">
        <v>24981514</v>
      </c>
    </row>
    <row r="274" spans="1:33">
      <c r="A274" s="1" t="s">
        <v>13</v>
      </c>
      <c r="B274" s="1" t="str">
        <f t="shared" si="8"/>
        <v>中日</v>
      </c>
      <c r="C274" s="12" t="str">
        <f t="shared" si="9"/>
        <v>セ・リーグ</v>
      </c>
      <c r="D274" s="1">
        <v>2017</v>
      </c>
      <c r="E274" s="1">
        <v>4190883</v>
      </c>
      <c r="F274" s="1">
        <v>2010772</v>
      </c>
      <c r="G274" s="1">
        <v>149</v>
      </c>
      <c r="H274" s="1">
        <v>72</v>
      </c>
      <c r="I274" s="1">
        <v>59</v>
      </c>
      <c r="J274" s="1">
        <v>79</v>
      </c>
      <c r="K274" s="1">
        <v>487</v>
      </c>
      <c r="L274" s="1">
        <v>623</v>
      </c>
      <c r="M274" s="1">
        <v>5306</v>
      </c>
      <c r="N274" s="1">
        <v>4794</v>
      </c>
      <c r="O274" s="1">
        <v>111</v>
      </c>
      <c r="P274" s="1">
        <v>1183</v>
      </c>
      <c r="Q274" s="1">
        <v>1277</v>
      </c>
      <c r="R274" s="1">
        <v>12</v>
      </c>
      <c r="S274" s="1">
        <v>578</v>
      </c>
      <c r="T274" s="1">
        <v>0.24676679182311223</v>
      </c>
      <c r="U274" s="1">
        <v>4.0608899297423884</v>
      </c>
      <c r="V274" s="1" t="s">
        <v>143</v>
      </c>
      <c r="W274" s="1">
        <v>5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149</v>
      </c>
      <c r="AE274" s="1">
        <v>0</v>
      </c>
      <c r="AF274" s="1">
        <v>0</v>
      </c>
      <c r="AG274" s="1">
        <v>25139463</v>
      </c>
    </row>
    <row r="275" spans="1:33">
      <c r="A275" s="1" t="s">
        <v>13</v>
      </c>
      <c r="B275" s="1" t="str">
        <f t="shared" si="8"/>
        <v>中日</v>
      </c>
      <c r="C275" s="12" t="str">
        <f t="shared" si="9"/>
        <v>セ・リーグ</v>
      </c>
      <c r="D275" s="1">
        <v>2018</v>
      </c>
      <c r="E275" s="1">
        <v>4430996</v>
      </c>
      <c r="F275" s="1">
        <v>2146406</v>
      </c>
      <c r="G275" s="1">
        <v>148</v>
      </c>
      <c r="H275" s="1">
        <v>74</v>
      </c>
      <c r="I275" s="1">
        <v>63</v>
      </c>
      <c r="J275" s="1">
        <v>78</v>
      </c>
      <c r="K275" s="1">
        <v>598</v>
      </c>
      <c r="L275" s="1">
        <v>654</v>
      </c>
      <c r="M275" s="1">
        <v>5431</v>
      </c>
      <c r="N275" s="1">
        <v>4858</v>
      </c>
      <c r="O275" s="1">
        <v>97</v>
      </c>
      <c r="P275" s="1">
        <v>1288</v>
      </c>
      <c r="Q275" s="1">
        <v>1260</v>
      </c>
      <c r="R275" s="1">
        <v>8</v>
      </c>
      <c r="S275" s="1">
        <v>611</v>
      </c>
      <c r="T275" s="1">
        <v>0.26512968299711814</v>
      </c>
      <c r="U275" s="1">
        <v>4.3550686378035905</v>
      </c>
      <c r="V275" s="1" t="s">
        <v>143</v>
      </c>
      <c r="W275" s="1">
        <v>5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148</v>
      </c>
      <c r="AE275" s="1">
        <v>0</v>
      </c>
      <c r="AF275" s="1">
        <v>0</v>
      </c>
      <c r="AG275" s="1">
        <v>25550719</v>
      </c>
    </row>
    <row r="276" spans="1:33">
      <c r="A276" s="1" t="s">
        <v>13</v>
      </c>
      <c r="B276" s="1" t="str">
        <f t="shared" si="8"/>
        <v>中日</v>
      </c>
      <c r="C276" s="12" t="str">
        <f t="shared" si="9"/>
        <v>セ・リーグ</v>
      </c>
      <c r="D276" s="1">
        <v>2019</v>
      </c>
      <c r="E276" s="1">
        <v>4688351</v>
      </c>
      <c r="F276" s="1">
        <v>2285333</v>
      </c>
      <c r="G276" s="1">
        <v>150</v>
      </c>
      <c r="H276" s="1">
        <v>74</v>
      </c>
      <c r="I276" s="1">
        <v>68</v>
      </c>
      <c r="J276" s="1">
        <v>73</v>
      </c>
      <c r="K276" s="1">
        <v>563</v>
      </c>
      <c r="L276" s="1">
        <v>544</v>
      </c>
      <c r="M276" s="1">
        <v>5350</v>
      </c>
      <c r="N276" s="1">
        <v>4816</v>
      </c>
      <c r="O276" s="1">
        <v>90</v>
      </c>
      <c r="P276" s="1">
        <v>1265</v>
      </c>
      <c r="Q276" s="1">
        <v>1264</v>
      </c>
      <c r="R276" s="1">
        <v>15</v>
      </c>
      <c r="S276" s="1">
        <v>525</v>
      </c>
      <c r="T276" s="1">
        <v>0.26266611295681064</v>
      </c>
      <c r="U276" s="1">
        <v>3.7234042553191489</v>
      </c>
      <c r="V276" s="1" t="s">
        <v>144</v>
      </c>
      <c r="W276" s="1">
        <v>5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150</v>
      </c>
      <c r="AE276" s="1">
        <v>0</v>
      </c>
      <c r="AF276" s="1">
        <v>0</v>
      </c>
      <c r="AG276" s="1">
        <v>26536962</v>
      </c>
    </row>
    <row r="277" spans="1:33">
      <c r="A277" s="1" t="s">
        <v>14</v>
      </c>
      <c r="B277" s="1" t="str">
        <f t="shared" si="8"/>
        <v>日本ハム</v>
      </c>
      <c r="C277" s="12" t="str">
        <f t="shared" si="9"/>
        <v>パ・リーグ</v>
      </c>
      <c r="D277" s="1">
        <v>1995</v>
      </c>
      <c r="E277" s="1">
        <v>2775000</v>
      </c>
      <c r="F277" s="1">
        <v>1597000</v>
      </c>
      <c r="G277" s="1">
        <v>136</v>
      </c>
      <c r="H277" s="1">
        <v>66</v>
      </c>
      <c r="I277" s="1">
        <v>59</v>
      </c>
      <c r="J277" s="1">
        <v>68</v>
      </c>
      <c r="K277" s="1">
        <v>477</v>
      </c>
      <c r="L277" s="1">
        <v>503</v>
      </c>
      <c r="M277" s="1">
        <v>4874</v>
      </c>
      <c r="N277" s="1">
        <v>4293</v>
      </c>
      <c r="O277" s="1">
        <v>105</v>
      </c>
      <c r="P277" s="1">
        <v>1016</v>
      </c>
      <c r="Q277" s="1">
        <v>1163</v>
      </c>
      <c r="R277" s="1">
        <v>11</v>
      </c>
      <c r="S277" s="1">
        <v>461</v>
      </c>
      <c r="T277" s="1">
        <v>0.23666433729326811</v>
      </c>
      <c r="U277" s="1">
        <v>3.5562857142857145</v>
      </c>
      <c r="V277" s="1" t="s">
        <v>145</v>
      </c>
      <c r="W277" s="1">
        <v>4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136</v>
      </c>
      <c r="AE277" s="1">
        <v>0</v>
      </c>
      <c r="AF277" s="1">
        <v>0</v>
      </c>
      <c r="AG277" s="1">
        <v>21991000</v>
      </c>
    </row>
    <row r="278" spans="1:33">
      <c r="A278" s="1" t="s">
        <v>14</v>
      </c>
      <c r="B278" s="1" t="str">
        <f t="shared" si="8"/>
        <v>日本ハム</v>
      </c>
      <c r="C278" s="12" t="str">
        <f t="shared" si="9"/>
        <v>パ・リーグ</v>
      </c>
      <c r="D278" s="1">
        <v>1996</v>
      </c>
      <c r="E278" s="1">
        <v>2905000</v>
      </c>
      <c r="F278" s="1">
        <v>1600000</v>
      </c>
      <c r="G278" s="1">
        <v>135</v>
      </c>
      <c r="H278" s="1">
        <v>66</v>
      </c>
      <c r="I278" s="1">
        <v>68</v>
      </c>
      <c r="J278" s="1">
        <v>58</v>
      </c>
      <c r="K278" s="1">
        <v>527</v>
      </c>
      <c r="L278" s="1">
        <v>502</v>
      </c>
      <c r="M278" s="1">
        <v>4968</v>
      </c>
      <c r="N278" s="1">
        <v>4310</v>
      </c>
      <c r="O278" s="1">
        <v>130</v>
      </c>
      <c r="P278" s="1">
        <v>1073</v>
      </c>
      <c r="Q278" s="1">
        <v>1172</v>
      </c>
      <c r="R278" s="1">
        <v>8</v>
      </c>
      <c r="S278" s="1">
        <v>457</v>
      </c>
      <c r="T278" s="1">
        <v>0.24895591647331786</v>
      </c>
      <c r="U278" s="1">
        <v>3.5014188422247448</v>
      </c>
      <c r="V278" s="1" t="s">
        <v>145</v>
      </c>
      <c r="W278" s="1">
        <v>2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135</v>
      </c>
      <c r="AE278" s="1">
        <v>0</v>
      </c>
      <c r="AF278" s="1">
        <v>0</v>
      </c>
      <c r="AG278" s="1">
        <v>21100000</v>
      </c>
    </row>
    <row r="279" spans="1:33">
      <c r="A279" s="1" t="s">
        <v>14</v>
      </c>
      <c r="B279" s="1" t="str">
        <f t="shared" si="8"/>
        <v>日本ハム</v>
      </c>
      <c r="C279" s="12" t="str">
        <f t="shared" si="9"/>
        <v>パ・リーグ</v>
      </c>
      <c r="D279" s="1">
        <v>1997</v>
      </c>
      <c r="E279" s="1">
        <v>3280000</v>
      </c>
      <c r="F279" s="1">
        <v>1678000</v>
      </c>
      <c r="G279" s="1">
        <v>140</v>
      </c>
      <c r="H279" s="1">
        <v>68</v>
      </c>
      <c r="I279" s="1">
        <v>63</v>
      </c>
      <c r="J279" s="1">
        <v>71</v>
      </c>
      <c r="K279" s="1">
        <v>572</v>
      </c>
      <c r="L279" s="1">
        <v>600</v>
      </c>
      <c r="M279" s="1">
        <v>5215</v>
      </c>
      <c r="N279" s="1">
        <v>4574</v>
      </c>
      <c r="O279" s="1">
        <v>128</v>
      </c>
      <c r="P279" s="1">
        <v>1213</v>
      </c>
      <c r="Q279" s="1">
        <v>1205</v>
      </c>
      <c r="R279" s="1">
        <v>8</v>
      </c>
      <c r="S279" s="1">
        <v>561</v>
      </c>
      <c r="T279" s="1">
        <v>0.26519457804984697</v>
      </c>
      <c r="U279" s="1">
        <v>4.1807894010488544</v>
      </c>
      <c r="V279" s="1" t="s">
        <v>145</v>
      </c>
      <c r="W279" s="1">
        <v>4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140</v>
      </c>
      <c r="AE279" s="1">
        <v>0</v>
      </c>
      <c r="AF279" s="1">
        <v>0</v>
      </c>
      <c r="AG279" s="1">
        <v>23496000</v>
      </c>
    </row>
    <row r="280" spans="1:33">
      <c r="A280" s="1" t="s">
        <v>14</v>
      </c>
      <c r="B280" s="1" t="str">
        <f t="shared" si="8"/>
        <v>日本ハム</v>
      </c>
      <c r="C280" s="12" t="str">
        <f t="shared" si="9"/>
        <v>パ・リーグ</v>
      </c>
      <c r="D280" s="1">
        <v>1998</v>
      </c>
      <c r="E280" s="1">
        <v>2897000</v>
      </c>
      <c r="F280" s="1">
        <v>1572000</v>
      </c>
      <c r="G280" s="1">
        <v>144</v>
      </c>
      <c r="H280" s="1">
        <v>68</v>
      </c>
      <c r="I280" s="1">
        <v>67</v>
      </c>
      <c r="J280" s="1">
        <v>66</v>
      </c>
      <c r="K280" s="1">
        <v>635</v>
      </c>
      <c r="L280" s="1">
        <v>572</v>
      </c>
      <c r="M280" s="1">
        <v>5224</v>
      </c>
      <c r="N280" s="1">
        <v>4469</v>
      </c>
      <c r="O280" s="1">
        <v>150</v>
      </c>
      <c r="P280" s="1">
        <v>1138</v>
      </c>
      <c r="Q280" s="1">
        <v>1201</v>
      </c>
      <c r="R280" s="1">
        <v>5</v>
      </c>
      <c r="S280" s="1">
        <v>512</v>
      </c>
      <c r="T280" s="1">
        <v>0.25464309688968451</v>
      </c>
      <c r="U280" s="1">
        <v>3.8314855875831486</v>
      </c>
      <c r="V280" s="1" t="s">
        <v>145</v>
      </c>
      <c r="W280" s="1">
        <v>2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144</v>
      </c>
      <c r="AE280" s="1">
        <v>0</v>
      </c>
      <c r="AF280" s="1">
        <v>0</v>
      </c>
      <c r="AG280" s="1">
        <v>21664500</v>
      </c>
    </row>
    <row r="281" spans="1:33">
      <c r="A281" s="1" t="s">
        <v>14</v>
      </c>
      <c r="B281" s="1" t="str">
        <f t="shared" si="8"/>
        <v>日本ハム</v>
      </c>
      <c r="C281" s="12" t="str">
        <f t="shared" si="9"/>
        <v>パ・リーグ</v>
      </c>
      <c r="D281" s="1">
        <v>1999</v>
      </c>
      <c r="E281" s="1">
        <v>2724500</v>
      </c>
      <c r="F281" s="1">
        <v>1416000</v>
      </c>
      <c r="G281" s="1">
        <v>140</v>
      </c>
      <c r="H281" s="1">
        <v>69</v>
      </c>
      <c r="I281" s="1">
        <v>60</v>
      </c>
      <c r="J281" s="1">
        <v>73</v>
      </c>
      <c r="K281" s="1">
        <v>614</v>
      </c>
      <c r="L281" s="1">
        <v>625</v>
      </c>
      <c r="M281" s="1">
        <v>5172</v>
      </c>
      <c r="N281" s="1">
        <v>4559</v>
      </c>
      <c r="O281" s="1">
        <v>148</v>
      </c>
      <c r="P281" s="1">
        <v>1184</v>
      </c>
      <c r="Q281" s="1">
        <v>1196</v>
      </c>
      <c r="R281" s="1">
        <v>3</v>
      </c>
      <c r="S281" s="1">
        <v>577</v>
      </c>
      <c r="T281" s="1">
        <v>0.25970607589383637</v>
      </c>
      <c r="U281" s="1">
        <v>4.3383458646616537</v>
      </c>
      <c r="V281" s="1" t="s">
        <v>145</v>
      </c>
      <c r="W281" s="1">
        <v>5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140</v>
      </c>
      <c r="AE281" s="1">
        <v>0</v>
      </c>
      <c r="AF281" s="1">
        <v>0</v>
      </c>
      <c r="AG281" s="1">
        <v>22410500</v>
      </c>
    </row>
    <row r="282" spans="1:33">
      <c r="A282" s="1" t="s">
        <v>14</v>
      </c>
      <c r="B282" s="1" t="str">
        <f t="shared" si="8"/>
        <v>日本ハム</v>
      </c>
      <c r="C282" s="12" t="str">
        <f t="shared" si="9"/>
        <v>パ・リーグ</v>
      </c>
      <c r="D282" s="1">
        <v>2000</v>
      </c>
      <c r="E282" s="1">
        <v>2911000</v>
      </c>
      <c r="F282" s="1">
        <v>1475000</v>
      </c>
      <c r="G282" s="1">
        <v>137</v>
      </c>
      <c r="H282" s="1">
        <v>67</v>
      </c>
      <c r="I282" s="1">
        <v>69</v>
      </c>
      <c r="J282" s="1">
        <v>65</v>
      </c>
      <c r="K282" s="1">
        <v>771</v>
      </c>
      <c r="L282" s="1">
        <v>664</v>
      </c>
      <c r="M282" s="1">
        <v>5354</v>
      </c>
      <c r="N282" s="1">
        <v>4627</v>
      </c>
      <c r="O282" s="1">
        <v>177</v>
      </c>
      <c r="P282" s="1">
        <v>1285</v>
      </c>
      <c r="Q282" s="1">
        <v>1191</v>
      </c>
      <c r="R282" s="1">
        <v>7</v>
      </c>
      <c r="S282" s="1">
        <v>623</v>
      </c>
      <c r="T282" s="1">
        <v>0.27771774367840935</v>
      </c>
      <c r="U282" s="1">
        <v>4.698603351955307</v>
      </c>
      <c r="V282" s="1" t="s">
        <v>146</v>
      </c>
      <c r="W282" s="1">
        <v>3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137</v>
      </c>
      <c r="AE282" s="1">
        <v>0</v>
      </c>
      <c r="AF282" s="1">
        <v>0</v>
      </c>
      <c r="AG282" s="1">
        <v>22441000</v>
      </c>
    </row>
    <row r="283" spans="1:33">
      <c r="A283" s="1" t="s">
        <v>14</v>
      </c>
      <c r="B283" s="1" t="str">
        <f t="shared" si="8"/>
        <v>日本ハム</v>
      </c>
      <c r="C283" s="12" t="str">
        <f t="shared" si="9"/>
        <v>パ・リーグ</v>
      </c>
      <c r="D283" s="1">
        <v>2001</v>
      </c>
      <c r="E283" s="1">
        <v>2952500</v>
      </c>
      <c r="F283" s="1">
        <v>1376000</v>
      </c>
      <c r="G283" s="1">
        <v>143</v>
      </c>
      <c r="H283" s="1">
        <v>70</v>
      </c>
      <c r="I283" s="1">
        <v>53</v>
      </c>
      <c r="J283" s="1">
        <v>84</v>
      </c>
      <c r="K283" s="1">
        <v>593</v>
      </c>
      <c r="L283" s="1">
        <v>713</v>
      </c>
      <c r="M283" s="1">
        <v>5394</v>
      </c>
      <c r="N283" s="1">
        <v>4774</v>
      </c>
      <c r="O283" s="1">
        <v>147</v>
      </c>
      <c r="P283" s="1">
        <v>1221</v>
      </c>
      <c r="Q283" s="1">
        <v>1249</v>
      </c>
      <c r="R283" s="1">
        <v>9</v>
      </c>
      <c r="S283" s="1">
        <v>667</v>
      </c>
      <c r="T283" s="1">
        <v>0.25576036866359447</v>
      </c>
      <c r="U283" s="1">
        <v>4.7947284345047922</v>
      </c>
      <c r="V283" s="1" t="s">
        <v>146</v>
      </c>
      <c r="W283" s="1">
        <v>6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143</v>
      </c>
      <c r="AE283" s="1">
        <v>0</v>
      </c>
      <c r="AF283" s="1">
        <v>0</v>
      </c>
      <c r="AG283" s="1">
        <v>22923500</v>
      </c>
    </row>
    <row r="284" spans="1:33">
      <c r="A284" s="1" t="s">
        <v>14</v>
      </c>
      <c r="B284" s="1" t="str">
        <f t="shared" si="8"/>
        <v>日本ハム</v>
      </c>
      <c r="C284" s="12" t="str">
        <f t="shared" si="9"/>
        <v>パ・リーグ</v>
      </c>
      <c r="D284" s="1">
        <v>2002</v>
      </c>
      <c r="E284" s="1">
        <v>2828000</v>
      </c>
      <c r="F284" s="1">
        <v>1260000</v>
      </c>
      <c r="G284" s="1">
        <v>144</v>
      </c>
      <c r="H284" s="1">
        <v>70</v>
      </c>
      <c r="I284" s="1">
        <v>61</v>
      </c>
      <c r="J284" s="1">
        <v>76</v>
      </c>
      <c r="K284" s="1">
        <v>506</v>
      </c>
      <c r="L284" s="1">
        <v>570</v>
      </c>
      <c r="M284" s="1">
        <v>5207</v>
      </c>
      <c r="N284" s="1">
        <v>4653</v>
      </c>
      <c r="O284" s="1">
        <v>146</v>
      </c>
      <c r="P284" s="1">
        <v>1149</v>
      </c>
      <c r="Q284" s="1">
        <v>1236</v>
      </c>
      <c r="R284" s="1">
        <v>10</v>
      </c>
      <c r="S284" s="1">
        <v>532</v>
      </c>
      <c r="T284" s="1">
        <v>0.24693745970341716</v>
      </c>
      <c r="U284" s="1">
        <v>3.8633674018289401</v>
      </c>
      <c r="V284" s="1" t="s">
        <v>146</v>
      </c>
      <c r="W284" s="1">
        <v>5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144</v>
      </c>
      <c r="AE284" s="1">
        <v>0</v>
      </c>
      <c r="AF284" s="1">
        <v>0</v>
      </c>
      <c r="AG284" s="1">
        <v>22952500</v>
      </c>
    </row>
    <row r="285" spans="1:33">
      <c r="A285" s="1" t="s">
        <v>14</v>
      </c>
      <c r="B285" s="1" t="str">
        <f t="shared" si="8"/>
        <v>日本ハム</v>
      </c>
      <c r="C285" s="12" t="str">
        <f t="shared" si="9"/>
        <v>パ・リーグ</v>
      </c>
      <c r="D285" s="1">
        <v>2003</v>
      </c>
      <c r="E285" s="1">
        <v>2922000</v>
      </c>
      <c r="F285" s="1">
        <v>1319000</v>
      </c>
      <c r="G285" s="1">
        <v>145</v>
      </c>
      <c r="H285" s="1">
        <v>71</v>
      </c>
      <c r="I285" s="1">
        <v>62</v>
      </c>
      <c r="J285" s="1">
        <v>74</v>
      </c>
      <c r="K285" s="1">
        <v>675</v>
      </c>
      <c r="L285" s="1">
        <v>738</v>
      </c>
      <c r="M285" s="1">
        <v>5480</v>
      </c>
      <c r="N285" s="1">
        <v>4875</v>
      </c>
      <c r="O285" s="1">
        <v>149</v>
      </c>
      <c r="P285" s="1">
        <v>1310</v>
      </c>
      <c r="Q285" s="1">
        <v>1247</v>
      </c>
      <c r="R285" s="1">
        <v>7</v>
      </c>
      <c r="S285" s="1">
        <v>677</v>
      </c>
      <c r="T285" s="1">
        <v>0.26871794871794874</v>
      </c>
      <c r="U285" s="1">
        <v>4.8770010672358595</v>
      </c>
      <c r="V285" s="1" t="s">
        <v>147</v>
      </c>
      <c r="W285" s="1">
        <v>5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145</v>
      </c>
      <c r="AE285" s="1">
        <v>0</v>
      </c>
      <c r="AF285" s="1">
        <v>0</v>
      </c>
      <c r="AG285" s="1">
        <v>23664500</v>
      </c>
    </row>
    <row r="286" spans="1:33">
      <c r="A286" s="1" t="s">
        <v>14</v>
      </c>
      <c r="B286" s="1" t="str">
        <f t="shared" si="8"/>
        <v>日本ハム</v>
      </c>
      <c r="C286" s="12" t="str">
        <f t="shared" si="9"/>
        <v>パ・リーグ</v>
      </c>
      <c r="D286" s="1">
        <v>2004</v>
      </c>
      <c r="E286" s="1">
        <v>3594000</v>
      </c>
      <c r="F286" s="1">
        <v>1616000</v>
      </c>
      <c r="G286" s="1">
        <v>140</v>
      </c>
      <c r="H286" s="1">
        <v>67</v>
      </c>
      <c r="I286" s="1">
        <v>66</v>
      </c>
      <c r="J286" s="1">
        <v>65</v>
      </c>
      <c r="K286" s="1">
        <v>731</v>
      </c>
      <c r="L286" s="1">
        <v>697</v>
      </c>
      <c r="M286" s="1">
        <v>5323</v>
      </c>
      <c r="N286" s="1">
        <v>4681</v>
      </c>
      <c r="O286" s="1">
        <v>178</v>
      </c>
      <c r="P286" s="1">
        <v>1315</v>
      </c>
      <c r="Q286" s="1">
        <v>1180</v>
      </c>
      <c r="R286" s="1">
        <v>10</v>
      </c>
      <c r="S286" s="1">
        <v>623</v>
      </c>
      <c r="T286" s="1">
        <v>0.28092287972655416</v>
      </c>
      <c r="U286" s="1">
        <v>4.7383098591549295</v>
      </c>
      <c r="V286" s="1" t="s">
        <v>147</v>
      </c>
      <c r="W286" s="1">
        <v>3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140</v>
      </c>
      <c r="AE286" s="1">
        <v>0</v>
      </c>
      <c r="AF286" s="1">
        <v>0</v>
      </c>
      <c r="AG286" s="1">
        <v>24454000</v>
      </c>
    </row>
    <row r="287" spans="1:33">
      <c r="A287" s="1" t="s">
        <v>14</v>
      </c>
      <c r="B287" s="1" t="str">
        <f t="shared" si="8"/>
        <v>日本ハム</v>
      </c>
      <c r="C287" s="12" t="str">
        <f t="shared" si="9"/>
        <v>パ・リーグ</v>
      </c>
      <c r="D287" s="1">
        <v>2005</v>
      </c>
      <c r="E287" s="1">
        <v>2906781</v>
      </c>
      <c r="F287" s="1">
        <v>1365643</v>
      </c>
      <c r="G287" s="1">
        <v>140</v>
      </c>
      <c r="H287" s="1">
        <v>68</v>
      </c>
      <c r="I287" s="1">
        <v>62</v>
      </c>
      <c r="J287" s="1">
        <v>71</v>
      </c>
      <c r="K287" s="1">
        <v>606</v>
      </c>
      <c r="L287" s="1">
        <v>606</v>
      </c>
      <c r="M287" s="1">
        <v>5207</v>
      </c>
      <c r="N287" s="1">
        <v>4737</v>
      </c>
      <c r="O287" s="1">
        <v>165</v>
      </c>
      <c r="P287" s="1">
        <v>1205</v>
      </c>
      <c r="Q287" s="1">
        <v>1219</v>
      </c>
      <c r="R287" s="1">
        <v>9</v>
      </c>
      <c r="S287" s="1">
        <v>541</v>
      </c>
      <c r="T287" s="1">
        <v>0.25438040954190416</v>
      </c>
      <c r="U287" s="1">
        <v>3.9844517184942716</v>
      </c>
      <c r="V287" s="1" t="s">
        <v>147</v>
      </c>
      <c r="W287" s="1">
        <v>5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140</v>
      </c>
      <c r="AE287" s="1">
        <v>0</v>
      </c>
      <c r="AF287" s="1">
        <v>0</v>
      </c>
      <c r="AG287" s="1">
        <v>19924613</v>
      </c>
    </row>
    <row r="288" spans="1:33">
      <c r="A288" s="1" t="s">
        <v>14</v>
      </c>
      <c r="B288" s="1" t="str">
        <f t="shared" si="8"/>
        <v>日本ハム</v>
      </c>
      <c r="C288" s="12" t="str">
        <f t="shared" si="9"/>
        <v>パ・リーグ</v>
      </c>
      <c r="D288" s="1">
        <v>2006</v>
      </c>
      <c r="E288" s="1">
        <v>3253109</v>
      </c>
      <c r="F288" s="1">
        <v>1603541</v>
      </c>
      <c r="G288" s="1">
        <v>140</v>
      </c>
      <c r="H288" s="1">
        <v>68</v>
      </c>
      <c r="I288" s="1">
        <v>82</v>
      </c>
      <c r="J288" s="1">
        <v>54</v>
      </c>
      <c r="K288" s="1">
        <v>567</v>
      </c>
      <c r="L288" s="1">
        <v>452</v>
      </c>
      <c r="M288" s="1">
        <v>5124</v>
      </c>
      <c r="N288" s="1">
        <v>4567</v>
      </c>
      <c r="O288" s="1">
        <v>135</v>
      </c>
      <c r="P288" s="1">
        <v>1227</v>
      </c>
      <c r="Q288" s="1">
        <v>1219</v>
      </c>
      <c r="R288" s="1">
        <v>4</v>
      </c>
      <c r="S288" s="1">
        <v>414</v>
      </c>
      <c r="T288" s="1">
        <v>0.26866652069192032</v>
      </c>
      <c r="U288" s="1">
        <v>3.0532641354821086</v>
      </c>
      <c r="V288" s="1" t="s">
        <v>147</v>
      </c>
      <c r="W288" s="1">
        <v>1</v>
      </c>
      <c r="X288" s="1">
        <v>5</v>
      </c>
      <c r="Y288" s="1">
        <v>3</v>
      </c>
      <c r="Z288" s="1">
        <v>125663</v>
      </c>
      <c r="AA288" s="1">
        <v>0</v>
      </c>
      <c r="AB288" s="1">
        <v>0</v>
      </c>
      <c r="AC288" s="1">
        <v>0</v>
      </c>
      <c r="AD288" s="1">
        <v>145</v>
      </c>
      <c r="AE288" s="1">
        <v>3</v>
      </c>
      <c r="AF288" s="1">
        <v>125663</v>
      </c>
      <c r="AG288" s="1">
        <v>20406958</v>
      </c>
    </row>
    <row r="289" spans="1:33">
      <c r="A289" s="1" t="s">
        <v>14</v>
      </c>
      <c r="B289" s="1" t="str">
        <f t="shared" si="8"/>
        <v>日本ハム</v>
      </c>
      <c r="C289" s="12" t="str">
        <f t="shared" si="9"/>
        <v>パ・リーグ</v>
      </c>
      <c r="D289" s="1">
        <v>2007</v>
      </c>
      <c r="E289" s="1">
        <v>3306883</v>
      </c>
      <c r="F289" s="1">
        <v>1833054</v>
      </c>
      <c r="G289" s="1">
        <v>149</v>
      </c>
      <c r="H289" s="1">
        <v>72</v>
      </c>
      <c r="I289" s="1">
        <v>79</v>
      </c>
      <c r="J289" s="1">
        <v>60</v>
      </c>
      <c r="K289" s="1">
        <v>527</v>
      </c>
      <c r="L289" s="1">
        <v>489</v>
      </c>
      <c r="M289" s="1">
        <v>5392</v>
      </c>
      <c r="N289" s="1">
        <v>4825</v>
      </c>
      <c r="O289" s="1">
        <v>73</v>
      </c>
      <c r="P289" s="1">
        <v>1250</v>
      </c>
      <c r="Q289" s="1">
        <v>1287</v>
      </c>
      <c r="R289" s="1">
        <v>5</v>
      </c>
      <c r="S289" s="1">
        <v>464</v>
      </c>
      <c r="T289" s="1">
        <v>0.25906735751295334</v>
      </c>
      <c r="U289" s="1">
        <v>3.2405587170201757</v>
      </c>
      <c r="V289" s="1" t="s">
        <v>147</v>
      </c>
      <c r="W289" s="1">
        <v>1</v>
      </c>
      <c r="X289" s="1">
        <v>5</v>
      </c>
      <c r="Y289" s="1">
        <v>2</v>
      </c>
      <c r="Z289" s="1">
        <v>81386</v>
      </c>
      <c r="AA289" s="1">
        <v>5</v>
      </c>
      <c r="AB289" s="1">
        <v>5</v>
      </c>
      <c r="AC289" s="1">
        <v>211110</v>
      </c>
      <c r="AD289" s="1">
        <v>159</v>
      </c>
      <c r="AE289" s="1">
        <v>7</v>
      </c>
      <c r="AF289" s="1">
        <v>292496</v>
      </c>
      <c r="AG289" s="1">
        <v>21187029</v>
      </c>
    </row>
    <row r="290" spans="1:33">
      <c r="A290" s="1" t="s">
        <v>14</v>
      </c>
      <c r="B290" s="1" t="str">
        <f t="shared" si="8"/>
        <v>日本ハム</v>
      </c>
      <c r="C290" s="12" t="str">
        <f t="shared" si="9"/>
        <v>パ・リーグ</v>
      </c>
      <c r="D290" s="1">
        <v>2008</v>
      </c>
      <c r="E290" s="1">
        <v>3481372</v>
      </c>
      <c r="F290" s="1">
        <v>1873931</v>
      </c>
      <c r="G290" s="1">
        <v>144</v>
      </c>
      <c r="H290" s="1">
        <v>72</v>
      </c>
      <c r="I290" s="1">
        <v>73</v>
      </c>
      <c r="J290" s="1">
        <v>69</v>
      </c>
      <c r="K290" s="1">
        <v>533</v>
      </c>
      <c r="L290" s="1">
        <v>541</v>
      </c>
      <c r="M290" s="1">
        <v>5364</v>
      </c>
      <c r="N290" s="1">
        <v>4726</v>
      </c>
      <c r="O290" s="1">
        <v>82</v>
      </c>
      <c r="P290" s="1">
        <v>1206</v>
      </c>
      <c r="Q290" s="1">
        <v>1275</v>
      </c>
      <c r="R290" s="1">
        <v>7</v>
      </c>
      <c r="S290" s="1">
        <v>503</v>
      </c>
      <c r="T290" s="1">
        <v>0.25518408802369869</v>
      </c>
      <c r="U290" s="1">
        <v>3.5441022964509394</v>
      </c>
      <c r="V290" s="1" t="s">
        <v>118</v>
      </c>
      <c r="W290" s="1">
        <v>3</v>
      </c>
      <c r="X290" s="1">
        <v>0</v>
      </c>
      <c r="Y290" s="1">
        <v>0</v>
      </c>
      <c r="Z290" s="1">
        <v>0</v>
      </c>
      <c r="AA290" s="1">
        <v>7</v>
      </c>
      <c r="AB290" s="1">
        <v>0</v>
      </c>
      <c r="AC290" s="1">
        <v>0</v>
      </c>
      <c r="AD290" s="1">
        <v>151</v>
      </c>
      <c r="AE290" s="1">
        <v>0</v>
      </c>
      <c r="AF290" s="1">
        <v>0</v>
      </c>
      <c r="AG290" s="1">
        <v>21638197</v>
      </c>
    </row>
    <row r="291" spans="1:33">
      <c r="A291" s="1" t="s">
        <v>14</v>
      </c>
      <c r="B291" s="1" t="str">
        <f t="shared" si="8"/>
        <v>日本ハム</v>
      </c>
      <c r="C291" s="12" t="str">
        <f t="shared" si="9"/>
        <v>パ・リーグ</v>
      </c>
      <c r="D291" s="1">
        <v>2009</v>
      </c>
      <c r="E291" s="1">
        <v>3517459</v>
      </c>
      <c r="F291" s="1">
        <v>1992172</v>
      </c>
      <c r="G291" s="1">
        <v>149</v>
      </c>
      <c r="H291" s="1">
        <v>75</v>
      </c>
      <c r="I291" s="1">
        <v>82</v>
      </c>
      <c r="J291" s="1">
        <v>60</v>
      </c>
      <c r="K291" s="1">
        <v>689</v>
      </c>
      <c r="L291" s="1">
        <v>551</v>
      </c>
      <c r="M291" s="1">
        <v>5628</v>
      </c>
      <c r="N291" s="1">
        <v>4923</v>
      </c>
      <c r="O291" s="1">
        <v>112</v>
      </c>
      <c r="P291" s="1">
        <v>1370</v>
      </c>
      <c r="Q291" s="1">
        <v>1288</v>
      </c>
      <c r="R291" s="1">
        <v>4</v>
      </c>
      <c r="S291" s="1">
        <v>526</v>
      </c>
      <c r="T291" s="1">
        <v>0.27828559821247206</v>
      </c>
      <c r="U291" s="1">
        <v>3.6716649431230608</v>
      </c>
      <c r="V291" s="1" t="s">
        <v>118</v>
      </c>
      <c r="W291" s="1">
        <v>1</v>
      </c>
      <c r="X291" s="1">
        <v>6</v>
      </c>
      <c r="Y291" s="1">
        <v>3</v>
      </c>
      <c r="Z291" s="1">
        <v>122082</v>
      </c>
      <c r="AA291" s="1">
        <v>4</v>
      </c>
      <c r="AB291" s="1">
        <v>4</v>
      </c>
      <c r="AC291" s="1">
        <v>155604</v>
      </c>
      <c r="AD291" s="1">
        <v>159</v>
      </c>
      <c r="AE291" s="1">
        <v>7</v>
      </c>
      <c r="AF291" s="1">
        <v>277686</v>
      </c>
      <c r="AG291" s="1">
        <v>22399679</v>
      </c>
    </row>
    <row r="292" spans="1:33">
      <c r="A292" s="1" t="s">
        <v>14</v>
      </c>
      <c r="B292" s="1" t="str">
        <f t="shared" si="8"/>
        <v>日本ハム</v>
      </c>
      <c r="C292" s="12" t="str">
        <f t="shared" si="9"/>
        <v>パ・リーグ</v>
      </c>
      <c r="D292" s="1">
        <v>2010</v>
      </c>
      <c r="E292" s="1">
        <v>3509026</v>
      </c>
      <c r="F292" s="1">
        <v>1945944</v>
      </c>
      <c r="G292" s="1">
        <v>148</v>
      </c>
      <c r="H292" s="1">
        <v>72</v>
      </c>
      <c r="I292" s="1">
        <v>74</v>
      </c>
      <c r="J292" s="1">
        <v>67</v>
      </c>
      <c r="K292" s="1">
        <v>612</v>
      </c>
      <c r="L292" s="1">
        <v>548</v>
      </c>
      <c r="M292" s="1">
        <v>5508</v>
      </c>
      <c r="N292" s="1">
        <v>4859</v>
      </c>
      <c r="O292" s="1">
        <v>91</v>
      </c>
      <c r="P292" s="1">
        <v>1330</v>
      </c>
      <c r="Q292" s="1">
        <v>1284</v>
      </c>
      <c r="R292" s="1">
        <v>8</v>
      </c>
      <c r="S292" s="1">
        <v>504</v>
      </c>
      <c r="T292" s="1">
        <v>0.27371887219592511</v>
      </c>
      <c r="U292" s="1">
        <v>3.5253886010362696</v>
      </c>
      <c r="V292" s="1" t="s">
        <v>118</v>
      </c>
      <c r="W292" s="1">
        <v>4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148</v>
      </c>
      <c r="AE292" s="1">
        <v>0</v>
      </c>
      <c r="AF292" s="1">
        <v>0</v>
      </c>
      <c r="AG292" s="1">
        <v>22141003</v>
      </c>
    </row>
    <row r="293" spans="1:33">
      <c r="A293" s="1" t="s">
        <v>14</v>
      </c>
      <c r="B293" s="1" t="str">
        <f t="shared" si="8"/>
        <v>日本ハム</v>
      </c>
      <c r="C293" s="12" t="str">
        <f t="shared" si="9"/>
        <v>パ・リーグ</v>
      </c>
      <c r="D293" s="1">
        <v>2011</v>
      </c>
      <c r="E293" s="1">
        <v>3720300</v>
      </c>
      <c r="F293" s="1">
        <v>1990338</v>
      </c>
      <c r="G293" s="1">
        <v>147</v>
      </c>
      <c r="H293" s="1">
        <v>72</v>
      </c>
      <c r="I293" s="1">
        <v>72</v>
      </c>
      <c r="J293" s="1">
        <v>65</v>
      </c>
      <c r="K293" s="1">
        <v>482</v>
      </c>
      <c r="L293" s="1">
        <v>418</v>
      </c>
      <c r="M293" s="1">
        <v>5297</v>
      </c>
      <c r="N293" s="1">
        <v>4748</v>
      </c>
      <c r="O293" s="1">
        <v>86</v>
      </c>
      <c r="P293" s="1">
        <v>1191</v>
      </c>
      <c r="Q293" s="1">
        <v>1275</v>
      </c>
      <c r="R293" s="1">
        <v>5</v>
      </c>
      <c r="S293" s="1">
        <v>379</v>
      </c>
      <c r="T293" s="1">
        <v>0.2508424599831508</v>
      </c>
      <c r="U293" s="1">
        <v>2.6718015665796346</v>
      </c>
      <c r="V293" s="1" t="s">
        <v>118</v>
      </c>
      <c r="W293" s="1">
        <v>2</v>
      </c>
      <c r="X293" s="1">
        <v>0</v>
      </c>
      <c r="Y293" s="1">
        <v>0</v>
      </c>
      <c r="Z293" s="1">
        <v>0</v>
      </c>
      <c r="AA293" s="1">
        <v>2</v>
      </c>
      <c r="AB293" s="1">
        <v>2</v>
      </c>
      <c r="AC293" s="1">
        <v>83989</v>
      </c>
      <c r="AD293" s="1">
        <v>149</v>
      </c>
      <c r="AE293" s="1">
        <v>2</v>
      </c>
      <c r="AF293" s="1">
        <v>83989</v>
      </c>
      <c r="AG293" s="1">
        <v>21570196</v>
      </c>
    </row>
    <row r="294" spans="1:33">
      <c r="A294" s="1" t="s">
        <v>14</v>
      </c>
      <c r="B294" s="1" t="str">
        <f t="shared" si="8"/>
        <v>日本ハム</v>
      </c>
      <c r="C294" s="12" t="str">
        <f t="shared" si="9"/>
        <v>パ・リーグ</v>
      </c>
      <c r="D294" s="1">
        <v>2012</v>
      </c>
      <c r="E294" s="1">
        <v>3451833</v>
      </c>
      <c r="F294" s="1">
        <v>1858524</v>
      </c>
      <c r="G294" s="1">
        <v>146</v>
      </c>
      <c r="H294" s="1">
        <v>72</v>
      </c>
      <c r="I294" s="1">
        <v>74</v>
      </c>
      <c r="J294" s="1">
        <v>59</v>
      </c>
      <c r="K294" s="1">
        <v>512</v>
      </c>
      <c r="L294" s="1">
        <v>450</v>
      </c>
      <c r="M294" s="1">
        <v>5369</v>
      </c>
      <c r="N294" s="1">
        <v>4763</v>
      </c>
      <c r="O294" s="1">
        <v>90</v>
      </c>
      <c r="P294" s="1">
        <v>1224</v>
      </c>
      <c r="Q294" s="1">
        <v>1277</v>
      </c>
      <c r="R294" s="1">
        <v>8</v>
      </c>
      <c r="S294" s="1">
        <v>411</v>
      </c>
      <c r="T294" s="1">
        <v>0.25698089439428934</v>
      </c>
      <c r="U294" s="1">
        <v>2.8905965095076844</v>
      </c>
      <c r="V294" s="1" t="s">
        <v>148</v>
      </c>
      <c r="W294" s="1">
        <v>1</v>
      </c>
      <c r="X294" s="1">
        <v>6</v>
      </c>
      <c r="Y294" s="1">
        <v>3</v>
      </c>
      <c r="Z294" s="1">
        <v>117954</v>
      </c>
      <c r="AA294" s="1">
        <v>3</v>
      </c>
      <c r="AB294" s="1">
        <v>3</v>
      </c>
      <c r="AC294" s="1">
        <v>91798</v>
      </c>
      <c r="AD294" s="1">
        <v>155</v>
      </c>
      <c r="AE294" s="1">
        <v>6</v>
      </c>
      <c r="AF294" s="1">
        <v>209752</v>
      </c>
      <c r="AG294" s="1">
        <v>21370226</v>
      </c>
    </row>
    <row r="295" spans="1:33">
      <c r="A295" s="1" t="s">
        <v>14</v>
      </c>
      <c r="B295" s="1" t="str">
        <f t="shared" si="8"/>
        <v>日本ハム</v>
      </c>
      <c r="C295" s="12" t="str">
        <f t="shared" si="9"/>
        <v>パ・リーグ</v>
      </c>
      <c r="D295" s="1">
        <v>2013</v>
      </c>
      <c r="E295" s="1">
        <v>3619384</v>
      </c>
      <c r="F295" s="1">
        <v>1855655</v>
      </c>
      <c r="G295" s="1">
        <v>147</v>
      </c>
      <c r="H295" s="1">
        <v>72</v>
      </c>
      <c r="I295" s="1">
        <v>64</v>
      </c>
      <c r="J295" s="1">
        <v>78</v>
      </c>
      <c r="K295" s="1">
        <v>534</v>
      </c>
      <c r="L295" s="1">
        <v>604</v>
      </c>
      <c r="M295" s="1">
        <v>5479</v>
      </c>
      <c r="N295" s="1">
        <v>4787</v>
      </c>
      <c r="O295" s="1">
        <v>105</v>
      </c>
      <c r="P295" s="1">
        <v>1227</v>
      </c>
      <c r="Q295" s="1">
        <v>1274</v>
      </c>
      <c r="R295" s="1">
        <v>7</v>
      </c>
      <c r="S295" s="1">
        <v>530</v>
      </c>
      <c r="T295" s="1">
        <v>0.25631919782744933</v>
      </c>
      <c r="U295" s="1">
        <v>3.7372682162444502</v>
      </c>
      <c r="V295" s="1" t="s">
        <v>148</v>
      </c>
      <c r="W295" s="1">
        <v>6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147</v>
      </c>
      <c r="AE295" s="1">
        <v>0</v>
      </c>
      <c r="AF295" s="1">
        <v>0</v>
      </c>
      <c r="AG295" s="1">
        <v>22047491</v>
      </c>
    </row>
    <row r="296" spans="1:33">
      <c r="A296" s="1" t="s">
        <v>14</v>
      </c>
      <c r="B296" s="1" t="str">
        <f t="shared" si="8"/>
        <v>日本ハム</v>
      </c>
      <c r="C296" s="12" t="str">
        <f t="shared" si="9"/>
        <v>パ・リーグ</v>
      </c>
      <c r="D296" s="1">
        <v>2014</v>
      </c>
      <c r="E296" s="1">
        <v>3600454</v>
      </c>
      <c r="F296" s="1">
        <v>1897789</v>
      </c>
      <c r="G296" s="1">
        <v>148</v>
      </c>
      <c r="H296" s="1">
        <v>73</v>
      </c>
      <c r="I296" s="1">
        <v>73</v>
      </c>
      <c r="J296" s="1">
        <v>68</v>
      </c>
      <c r="K296" s="1">
        <v>593</v>
      </c>
      <c r="L296" s="1">
        <v>569</v>
      </c>
      <c r="M296" s="1">
        <v>5428</v>
      </c>
      <c r="N296" s="1">
        <v>4731</v>
      </c>
      <c r="O296" s="1">
        <v>119</v>
      </c>
      <c r="P296" s="1">
        <v>1188</v>
      </c>
      <c r="Q296" s="1">
        <v>1284</v>
      </c>
      <c r="R296" s="1">
        <v>13</v>
      </c>
      <c r="S296" s="1">
        <v>519</v>
      </c>
      <c r="T296" s="1">
        <v>0.25110970196575777</v>
      </c>
      <c r="U296" s="1">
        <v>3.6256144890038811</v>
      </c>
      <c r="V296" s="1" t="s">
        <v>148</v>
      </c>
      <c r="W296" s="1">
        <v>3</v>
      </c>
      <c r="X296" s="1">
        <v>0</v>
      </c>
      <c r="Y296" s="1">
        <v>0</v>
      </c>
      <c r="Z296" s="1">
        <v>0</v>
      </c>
      <c r="AA296" s="1">
        <v>10</v>
      </c>
      <c r="AB296" s="1">
        <v>0</v>
      </c>
      <c r="AC296" s="1">
        <v>0</v>
      </c>
      <c r="AD296" s="1">
        <v>158</v>
      </c>
      <c r="AE296" s="1">
        <v>0</v>
      </c>
      <c r="AF296" s="1">
        <v>0</v>
      </c>
      <c r="AG296" s="1">
        <v>22859351</v>
      </c>
    </row>
    <row r="297" spans="1:33">
      <c r="A297" s="1" t="s">
        <v>14</v>
      </c>
      <c r="B297" s="1" t="str">
        <f t="shared" si="8"/>
        <v>日本ハム</v>
      </c>
      <c r="C297" s="12" t="str">
        <f t="shared" si="9"/>
        <v>パ・リーグ</v>
      </c>
      <c r="D297" s="1">
        <v>2015</v>
      </c>
      <c r="E297" s="1">
        <v>3818789</v>
      </c>
      <c r="F297" s="1">
        <v>1959943</v>
      </c>
      <c r="G297" s="1">
        <v>149</v>
      </c>
      <c r="H297" s="1">
        <v>73</v>
      </c>
      <c r="I297" s="1">
        <v>79</v>
      </c>
      <c r="J297" s="1">
        <v>62</v>
      </c>
      <c r="K297" s="1">
        <v>615</v>
      </c>
      <c r="L297" s="1">
        <v>581</v>
      </c>
      <c r="M297" s="1">
        <v>5469</v>
      </c>
      <c r="N297" s="1">
        <v>4802</v>
      </c>
      <c r="O297" s="1">
        <v>106</v>
      </c>
      <c r="P297" s="1">
        <v>1238</v>
      </c>
      <c r="Q297" s="1">
        <v>1275</v>
      </c>
      <c r="R297" s="1">
        <v>5</v>
      </c>
      <c r="S297" s="1">
        <v>514</v>
      </c>
      <c r="T297" s="1">
        <v>0.25780924614743855</v>
      </c>
      <c r="U297" s="1">
        <v>3.6234986945169712</v>
      </c>
      <c r="V297" s="1" t="s">
        <v>148</v>
      </c>
      <c r="W297" s="1">
        <v>2</v>
      </c>
      <c r="X297" s="1">
        <v>0</v>
      </c>
      <c r="Y297" s="1">
        <v>0</v>
      </c>
      <c r="Z297" s="1">
        <v>0</v>
      </c>
      <c r="AA297" s="1">
        <v>3</v>
      </c>
      <c r="AB297" s="1">
        <v>3</v>
      </c>
      <c r="AC297" s="1">
        <v>114477</v>
      </c>
      <c r="AD297" s="1">
        <v>152</v>
      </c>
      <c r="AE297" s="1">
        <v>3</v>
      </c>
      <c r="AF297" s="1">
        <v>114477</v>
      </c>
      <c r="AG297" s="1">
        <v>24236920</v>
      </c>
    </row>
    <row r="298" spans="1:33">
      <c r="A298" s="1" t="s">
        <v>14</v>
      </c>
      <c r="B298" s="1" t="str">
        <f t="shared" si="8"/>
        <v>日本ハム</v>
      </c>
      <c r="C298" s="12" t="str">
        <f t="shared" si="9"/>
        <v>パ・リーグ</v>
      </c>
      <c r="D298" s="1">
        <v>2016</v>
      </c>
      <c r="E298" s="1">
        <v>4030975</v>
      </c>
      <c r="F298" s="1">
        <v>2078981</v>
      </c>
      <c r="G298" s="1">
        <v>147</v>
      </c>
      <c r="H298" s="1">
        <v>72</v>
      </c>
      <c r="I298" s="1">
        <v>87</v>
      </c>
      <c r="J298" s="1">
        <v>53</v>
      </c>
      <c r="K298" s="1">
        <v>619</v>
      </c>
      <c r="L298" s="1">
        <v>467</v>
      </c>
      <c r="M298" s="1">
        <v>5550</v>
      </c>
      <c r="N298" s="1">
        <v>4795</v>
      </c>
      <c r="O298" s="1">
        <v>121</v>
      </c>
      <c r="P298" s="1">
        <v>1277</v>
      </c>
      <c r="Q298" s="1">
        <v>1283</v>
      </c>
      <c r="R298" s="1">
        <v>3</v>
      </c>
      <c r="S298" s="1">
        <v>436</v>
      </c>
      <c r="T298" s="1">
        <v>0.26631908237747653</v>
      </c>
      <c r="U298" s="1">
        <v>3.05607476635514</v>
      </c>
      <c r="V298" s="1" t="s">
        <v>148</v>
      </c>
      <c r="W298" s="1">
        <v>1</v>
      </c>
      <c r="X298" s="1">
        <v>6</v>
      </c>
      <c r="Y298" s="1">
        <v>3</v>
      </c>
      <c r="Z298" s="1">
        <v>121735</v>
      </c>
      <c r="AA298" s="1">
        <v>5</v>
      </c>
      <c r="AB298" s="1">
        <v>5</v>
      </c>
      <c r="AC298" s="1">
        <v>184913</v>
      </c>
      <c r="AD298" s="1">
        <v>158</v>
      </c>
      <c r="AE298" s="1">
        <v>8</v>
      </c>
      <c r="AF298" s="1">
        <v>306648</v>
      </c>
      <c r="AG298" s="1">
        <v>24981514</v>
      </c>
    </row>
    <row r="299" spans="1:33">
      <c r="A299" s="1" t="s">
        <v>14</v>
      </c>
      <c r="B299" s="1" t="str">
        <f t="shared" si="8"/>
        <v>日本ハム</v>
      </c>
      <c r="C299" s="12" t="str">
        <f t="shared" si="9"/>
        <v>パ・リーグ</v>
      </c>
      <c r="D299" s="1">
        <v>2017</v>
      </c>
      <c r="E299" s="1">
        <v>4042332</v>
      </c>
      <c r="F299" s="1">
        <v>2086410</v>
      </c>
      <c r="G299" s="1">
        <v>146</v>
      </c>
      <c r="H299" s="1">
        <v>73</v>
      </c>
      <c r="I299" s="1">
        <v>60</v>
      </c>
      <c r="J299" s="1">
        <v>83</v>
      </c>
      <c r="K299" s="1">
        <v>509</v>
      </c>
      <c r="L299" s="1">
        <v>596</v>
      </c>
      <c r="M299" s="1">
        <v>5385</v>
      </c>
      <c r="N299" s="1">
        <v>4749</v>
      </c>
      <c r="O299" s="1">
        <v>108</v>
      </c>
      <c r="P299" s="1">
        <v>1147</v>
      </c>
      <c r="Q299" s="1">
        <v>1265</v>
      </c>
      <c r="R299" s="1">
        <v>5</v>
      </c>
      <c r="S299" s="1">
        <v>537</v>
      </c>
      <c r="T299" s="1">
        <v>0.24152453148031164</v>
      </c>
      <c r="U299" s="1">
        <v>3.8155263157894739</v>
      </c>
      <c r="V299" s="1" t="s">
        <v>148</v>
      </c>
      <c r="W299" s="1">
        <v>5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146</v>
      </c>
      <c r="AE299" s="1">
        <v>0</v>
      </c>
      <c r="AF299" s="1">
        <v>0</v>
      </c>
      <c r="AG299" s="1">
        <v>25139463</v>
      </c>
    </row>
    <row r="300" spans="1:33">
      <c r="A300" s="1" t="s">
        <v>14</v>
      </c>
      <c r="B300" s="1" t="str">
        <f t="shared" si="8"/>
        <v>日本ハム</v>
      </c>
      <c r="C300" s="12" t="str">
        <f t="shared" si="9"/>
        <v>パ・リーグ</v>
      </c>
      <c r="D300" s="1">
        <v>2018</v>
      </c>
      <c r="E300" s="1">
        <v>3979753</v>
      </c>
      <c r="F300" s="1">
        <v>1968916</v>
      </c>
      <c r="G300" s="1">
        <v>149</v>
      </c>
      <c r="H300" s="1">
        <v>74</v>
      </c>
      <c r="I300" s="1">
        <v>74</v>
      </c>
      <c r="J300" s="1">
        <v>66</v>
      </c>
      <c r="K300" s="1">
        <v>589</v>
      </c>
      <c r="L300" s="1">
        <v>586</v>
      </c>
      <c r="M300" s="1">
        <v>5450</v>
      </c>
      <c r="N300" s="1">
        <v>4759</v>
      </c>
      <c r="O300" s="1">
        <v>140</v>
      </c>
      <c r="P300" s="1">
        <v>1195</v>
      </c>
      <c r="Q300" s="1">
        <v>1273</v>
      </c>
      <c r="R300" s="1">
        <v>8</v>
      </c>
      <c r="S300" s="1">
        <v>535</v>
      </c>
      <c r="T300" s="1">
        <v>0.25110317293549067</v>
      </c>
      <c r="U300" s="1">
        <v>3.7744969950352756</v>
      </c>
      <c r="V300" s="1" t="s">
        <v>148</v>
      </c>
      <c r="W300" s="1">
        <v>3</v>
      </c>
      <c r="X300" s="1">
        <v>0</v>
      </c>
      <c r="Y300" s="1">
        <v>0</v>
      </c>
      <c r="Z300" s="1">
        <v>0</v>
      </c>
      <c r="AA300" s="1">
        <v>3</v>
      </c>
      <c r="AB300" s="1">
        <v>0</v>
      </c>
      <c r="AC300" s="1">
        <v>0</v>
      </c>
      <c r="AD300" s="1">
        <v>152</v>
      </c>
      <c r="AE300" s="1">
        <v>0</v>
      </c>
      <c r="AF300" s="1">
        <v>0</v>
      </c>
      <c r="AG300" s="1">
        <v>25550719</v>
      </c>
    </row>
    <row r="301" spans="1:33">
      <c r="A301" s="1" t="s">
        <v>14</v>
      </c>
      <c r="B301" s="1" t="str">
        <f t="shared" si="8"/>
        <v>日本ハム</v>
      </c>
      <c r="C301" s="12" t="str">
        <f t="shared" si="9"/>
        <v>パ・リーグ</v>
      </c>
      <c r="D301" s="1">
        <v>2019</v>
      </c>
      <c r="E301" s="1">
        <v>3984895</v>
      </c>
      <c r="F301" s="1">
        <v>1970516</v>
      </c>
      <c r="G301" s="1">
        <v>143</v>
      </c>
      <c r="H301" s="1">
        <v>72</v>
      </c>
      <c r="I301" s="1">
        <v>65</v>
      </c>
      <c r="J301" s="1">
        <v>73</v>
      </c>
      <c r="K301" s="1">
        <v>560</v>
      </c>
      <c r="L301" s="1">
        <v>586</v>
      </c>
      <c r="M301" s="1">
        <v>5428</v>
      </c>
      <c r="N301" s="1">
        <v>4778</v>
      </c>
      <c r="O301" s="1">
        <v>93</v>
      </c>
      <c r="P301" s="1">
        <v>1200</v>
      </c>
      <c r="Q301" s="1">
        <v>1263</v>
      </c>
      <c r="R301" s="1">
        <v>8</v>
      </c>
      <c r="S301" s="1">
        <v>529</v>
      </c>
      <c r="T301" s="1">
        <v>0.25115110925073253</v>
      </c>
      <c r="U301" s="1">
        <v>3.7616539373189362</v>
      </c>
      <c r="V301" s="1" t="s">
        <v>148</v>
      </c>
      <c r="W301" s="1">
        <v>5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143</v>
      </c>
      <c r="AE301" s="1">
        <v>0</v>
      </c>
      <c r="AF301" s="1">
        <v>0</v>
      </c>
      <c r="AG301" s="1">
        <v>26536962</v>
      </c>
    </row>
  </sheetData>
  <autoFilter ref="A1:AG301" xr:uid="{F22F467C-0A72-7C43-A0E1-A419F4796A0A}">
    <sortState xmlns:xlrd2="http://schemas.microsoft.com/office/spreadsheetml/2017/richdata2" ref="A2:AG301">
      <sortCondition ref="A1:A301"/>
    </sortState>
  </autoFilter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8D36-8241-E944-AD0B-582C302C2AC0}">
  <dimension ref="A1:J30"/>
  <sheetViews>
    <sheetView zoomScale="110" workbookViewId="0">
      <selection activeCell="E23" sqref="E23"/>
    </sheetView>
  </sheetViews>
  <sheetFormatPr baseColWidth="10" defaultRowHeight="18"/>
  <cols>
    <col min="1" max="1" width="11.83203125" bestFit="1" customWidth="1"/>
    <col min="2" max="2" width="13.6640625" bestFit="1" customWidth="1"/>
    <col min="3" max="3" width="13.5" bestFit="1" customWidth="1"/>
    <col min="4" max="4" width="9.33203125" bestFit="1" customWidth="1"/>
    <col min="5" max="5" width="7.5" bestFit="1" customWidth="1"/>
    <col min="6" max="6" width="13.5" bestFit="1" customWidth="1"/>
    <col min="7" max="8" width="5.6640625" bestFit="1" customWidth="1"/>
    <col min="9" max="9" width="9.33203125" bestFit="1" customWidth="1"/>
    <col min="10" max="12" width="13.5" bestFit="1" customWidth="1"/>
    <col min="13" max="13" width="7" bestFit="1" customWidth="1"/>
    <col min="14" max="14" width="13.5" bestFit="1" customWidth="1"/>
    <col min="15" max="15" width="7" bestFit="1" customWidth="1"/>
    <col min="16" max="16" width="13.5" bestFit="1" customWidth="1"/>
    <col min="17" max="17" width="13" bestFit="1" customWidth="1"/>
    <col min="18" max="18" width="11.33203125" bestFit="1" customWidth="1"/>
    <col min="19" max="19" width="13.1640625" bestFit="1" customWidth="1"/>
    <col min="20" max="20" width="11.33203125" bestFit="1" customWidth="1"/>
    <col min="21" max="21" width="13.1640625" bestFit="1" customWidth="1"/>
    <col min="22" max="22" width="11.33203125" bestFit="1" customWidth="1"/>
    <col min="23" max="23" width="13.1640625" bestFit="1" customWidth="1"/>
    <col min="24" max="24" width="11.33203125" bestFit="1" customWidth="1"/>
    <col min="25" max="25" width="13.1640625" bestFit="1" customWidth="1"/>
    <col min="26" max="26" width="11.33203125" bestFit="1" customWidth="1"/>
    <col min="27" max="27" width="13.1640625" bestFit="1" customWidth="1"/>
    <col min="28" max="28" width="11.33203125" bestFit="1" customWidth="1"/>
    <col min="29" max="29" width="13.1640625" bestFit="1" customWidth="1"/>
    <col min="30" max="30" width="11.33203125" bestFit="1" customWidth="1"/>
    <col min="31" max="31" width="13.1640625" bestFit="1" customWidth="1"/>
    <col min="32" max="32" width="17.83203125" bestFit="1" customWidth="1"/>
    <col min="33" max="33" width="20" bestFit="1" customWidth="1"/>
    <col min="34" max="39" width="9.33203125" bestFit="1" customWidth="1"/>
    <col min="40" max="40" width="13" bestFit="1" customWidth="1"/>
    <col min="41" max="41" width="8" bestFit="1" customWidth="1"/>
    <col min="42" max="43" width="9.33203125" bestFit="1" customWidth="1"/>
    <col min="44" max="44" width="7.5" bestFit="1" customWidth="1"/>
    <col min="45" max="52" width="9.33203125" bestFit="1" customWidth="1"/>
    <col min="53" max="53" width="13" bestFit="1" customWidth="1"/>
    <col min="54" max="54" width="8" bestFit="1" customWidth="1"/>
    <col min="55" max="56" width="9.33203125" bestFit="1" customWidth="1"/>
    <col min="57" max="57" width="7.5" bestFit="1" customWidth="1"/>
    <col min="58" max="65" width="9.33203125" bestFit="1" customWidth="1"/>
    <col min="66" max="66" width="13" bestFit="1" customWidth="1"/>
    <col min="67" max="67" width="8" bestFit="1" customWidth="1"/>
    <col min="68" max="69" width="9.33203125" bestFit="1" customWidth="1"/>
    <col min="70" max="70" width="7.5" bestFit="1" customWidth="1"/>
    <col min="71" max="78" width="9.33203125" bestFit="1" customWidth="1"/>
    <col min="79" max="79" width="13" bestFit="1" customWidth="1"/>
    <col min="80" max="80" width="8" bestFit="1" customWidth="1"/>
    <col min="81" max="82" width="9.33203125" bestFit="1" customWidth="1"/>
    <col min="83" max="83" width="7.5" bestFit="1" customWidth="1"/>
    <col min="84" max="91" width="9.33203125" bestFit="1" customWidth="1"/>
    <col min="92" max="92" width="13" bestFit="1" customWidth="1"/>
    <col min="93" max="93" width="8" bestFit="1" customWidth="1"/>
    <col min="94" max="95" width="9.33203125" bestFit="1" customWidth="1"/>
    <col min="96" max="96" width="7.5" bestFit="1" customWidth="1"/>
    <col min="97" max="104" width="9.33203125" bestFit="1" customWidth="1"/>
    <col min="105" max="105" width="13" bestFit="1" customWidth="1"/>
    <col min="106" max="106" width="8" bestFit="1" customWidth="1"/>
    <col min="107" max="108" width="9.33203125" bestFit="1" customWidth="1"/>
    <col min="109" max="109" width="7.5" bestFit="1" customWidth="1"/>
    <col min="110" max="117" width="9.33203125" bestFit="1" customWidth="1"/>
    <col min="118" max="118" width="13" bestFit="1" customWidth="1"/>
    <col min="119" max="119" width="8" bestFit="1" customWidth="1"/>
    <col min="120" max="121" width="9.33203125" bestFit="1" customWidth="1"/>
    <col min="122" max="122" width="7.5" bestFit="1" customWidth="1"/>
    <col min="123" max="130" width="9.33203125" bestFit="1" customWidth="1"/>
    <col min="131" max="131" width="13" bestFit="1" customWidth="1"/>
    <col min="132" max="132" width="8" bestFit="1" customWidth="1"/>
    <col min="133" max="133" width="8.5" bestFit="1" customWidth="1"/>
    <col min="134" max="134" width="9.33203125" bestFit="1" customWidth="1"/>
    <col min="135" max="135" width="7.5" bestFit="1" customWidth="1"/>
    <col min="136" max="143" width="9.33203125" bestFit="1" customWidth="1"/>
    <col min="144" max="144" width="10.33203125" bestFit="1" customWidth="1"/>
    <col min="145" max="145" width="8" bestFit="1" customWidth="1"/>
    <col min="146" max="146" width="8.5" bestFit="1" customWidth="1"/>
    <col min="147" max="147" width="9.33203125" bestFit="1" customWidth="1"/>
    <col min="148" max="148" width="7.5" bestFit="1" customWidth="1"/>
    <col min="149" max="156" width="9.33203125" bestFit="1" customWidth="1"/>
    <col min="157" max="157" width="10.33203125" bestFit="1" customWidth="1"/>
    <col min="158" max="158" width="8" bestFit="1" customWidth="1"/>
    <col min="159" max="159" width="8.5" bestFit="1" customWidth="1"/>
    <col min="160" max="160" width="9.33203125" bestFit="1" customWidth="1"/>
    <col min="161" max="161" width="7.5" bestFit="1" customWidth="1"/>
    <col min="162" max="169" width="9.33203125" bestFit="1" customWidth="1"/>
    <col min="170" max="170" width="10.33203125" bestFit="1" customWidth="1"/>
    <col min="171" max="171" width="8" bestFit="1" customWidth="1"/>
    <col min="172" max="172" width="8.5" bestFit="1" customWidth="1"/>
    <col min="173" max="173" width="9.33203125" bestFit="1" customWidth="1"/>
    <col min="174" max="174" width="7.5" bestFit="1" customWidth="1"/>
    <col min="175" max="182" width="9.33203125" bestFit="1" customWidth="1"/>
    <col min="183" max="183" width="10.33203125" bestFit="1" customWidth="1"/>
    <col min="184" max="184" width="8" bestFit="1" customWidth="1"/>
    <col min="185" max="185" width="8.5" bestFit="1" customWidth="1"/>
    <col min="186" max="186" width="9.33203125" bestFit="1" customWidth="1"/>
    <col min="187" max="187" width="7.5" bestFit="1" customWidth="1"/>
    <col min="188" max="195" width="9.33203125" bestFit="1" customWidth="1"/>
    <col min="196" max="196" width="10.33203125" bestFit="1" customWidth="1"/>
    <col min="197" max="197" width="8" bestFit="1" customWidth="1"/>
    <col min="198" max="198" width="8.5" bestFit="1" customWidth="1"/>
    <col min="199" max="199" width="9.33203125" bestFit="1" customWidth="1"/>
    <col min="200" max="200" width="7.5" bestFit="1" customWidth="1"/>
    <col min="201" max="208" width="9.33203125" bestFit="1" customWidth="1"/>
    <col min="209" max="209" width="10.33203125" bestFit="1" customWidth="1"/>
    <col min="210" max="210" width="8" bestFit="1" customWidth="1"/>
    <col min="211" max="211" width="8.5" bestFit="1" customWidth="1"/>
    <col min="212" max="212" width="9.33203125" bestFit="1" customWidth="1"/>
    <col min="213" max="213" width="7.5" bestFit="1" customWidth="1"/>
    <col min="214" max="221" width="9.33203125" bestFit="1" customWidth="1"/>
    <col min="222" max="222" width="10.33203125" bestFit="1" customWidth="1"/>
    <col min="223" max="223" width="9.33203125" bestFit="1" customWidth="1"/>
    <col min="224" max="224" width="6.6640625" bestFit="1" customWidth="1"/>
    <col min="225" max="225" width="8.5" bestFit="1" customWidth="1"/>
    <col min="226" max="226" width="9.33203125" bestFit="1" customWidth="1"/>
    <col min="227" max="227" width="7.5" bestFit="1" customWidth="1"/>
    <col min="228" max="234" width="9.33203125" bestFit="1" customWidth="1"/>
    <col min="235" max="235" width="10.33203125" bestFit="1" customWidth="1"/>
    <col min="236" max="236" width="9.33203125" bestFit="1" customWidth="1"/>
    <col min="237" max="237" width="6.6640625" bestFit="1" customWidth="1"/>
    <col min="238" max="238" width="8.5" bestFit="1" customWidth="1"/>
    <col min="239" max="239" width="9.33203125" bestFit="1" customWidth="1"/>
    <col min="240" max="240" width="7.5" bestFit="1" customWidth="1"/>
    <col min="241" max="247" width="9.33203125" bestFit="1" customWidth="1"/>
    <col min="248" max="248" width="10.33203125" bestFit="1" customWidth="1"/>
    <col min="249" max="249" width="9.33203125" bestFit="1" customWidth="1"/>
    <col min="250" max="250" width="6.6640625" bestFit="1" customWidth="1"/>
    <col min="251" max="251" width="8.5" bestFit="1" customWidth="1"/>
    <col min="252" max="252" width="9.33203125" bestFit="1" customWidth="1"/>
    <col min="253" max="253" width="7.5" bestFit="1" customWidth="1"/>
    <col min="254" max="260" width="9.33203125" bestFit="1" customWidth="1"/>
    <col min="261" max="261" width="10.33203125" bestFit="1" customWidth="1"/>
    <col min="262" max="262" width="9.33203125" bestFit="1" customWidth="1"/>
    <col min="263" max="263" width="6.6640625" bestFit="1" customWidth="1"/>
    <col min="264" max="264" width="8.5" bestFit="1" customWidth="1"/>
    <col min="265" max="265" width="9.33203125" bestFit="1" customWidth="1"/>
    <col min="266" max="266" width="7.5" bestFit="1" customWidth="1"/>
    <col min="267" max="273" width="9.33203125" bestFit="1" customWidth="1"/>
    <col min="274" max="274" width="10.33203125" bestFit="1" customWidth="1"/>
    <col min="275" max="275" width="9.33203125" bestFit="1" customWidth="1"/>
    <col min="276" max="276" width="6.6640625" bestFit="1" customWidth="1"/>
    <col min="277" max="277" width="8.5" bestFit="1" customWidth="1"/>
    <col min="278" max="278" width="9.33203125" bestFit="1" customWidth="1"/>
    <col min="279" max="279" width="7.5" bestFit="1" customWidth="1"/>
    <col min="280" max="286" width="9.33203125" bestFit="1" customWidth="1"/>
    <col min="287" max="287" width="10.33203125" bestFit="1" customWidth="1"/>
    <col min="288" max="288" width="9.33203125" bestFit="1" customWidth="1"/>
    <col min="289" max="289" width="6.6640625" bestFit="1" customWidth="1"/>
    <col min="290" max="290" width="8.5" bestFit="1" customWidth="1"/>
    <col min="291" max="291" width="9.33203125" bestFit="1" customWidth="1"/>
    <col min="292" max="292" width="7.5" bestFit="1" customWidth="1"/>
    <col min="293" max="299" width="9.33203125" bestFit="1" customWidth="1"/>
    <col min="300" max="300" width="10.33203125" bestFit="1" customWidth="1"/>
    <col min="301" max="301" width="9.33203125" bestFit="1" customWidth="1"/>
    <col min="302" max="302" width="6.6640625" bestFit="1" customWidth="1"/>
    <col min="303" max="303" width="8.5" bestFit="1" customWidth="1"/>
    <col min="304" max="304" width="9.33203125" bestFit="1" customWidth="1"/>
    <col min="305" max="305" width="7.5" bestFit="1" customWidth="1"/>
    <col min="306" max="312" width="9.33203125" bestFit="1" customWidth="1"/>
    <col min="313" max="313" width="10.33203125" bestFit="1" customWidth="1"/>
    <col min="314" max="314" width="9.33203125" bestFit="1" customWidth="1"/>
    <col min="315" max="315" width="6.6640625" bestFit="1" customWidth="1"/>
    <col min="316" max="316" width="8.5" bestFit="1" customWidth="1"/>
    <col min="317" max="317" width="9.33203125" bestFit="1" customWidth="1"/>
    <col min="318" max="318" width="7.5" bestFit="1" customWidth="1"/>
    <col min="319" max="325" width="9.33203125" bestFit="1" customWidth="1"/>
    <col min="326" max="327" width="13" bestFit="1" customWidth="1"/>
  </cols>
  <sheetData>
    <row r="1" spans="1:10">
      <c r="A1" s="6" t="s">
        <v>154</v>
      </c>
      <c r="B1" s="1" t="s">
        <v>156</v>
      </c>
    </row>
    <row r="3" spans="1:10">
      <c r="A3" s="6" t="s">
        <v>152</v>
      </c>
      <c r="B3" s="6" t="s">
        <v>151</v>
      </c>
      <c r="C3" s="1"/>
      <c r="D3" s="1"/>
      <c r="E3" s="1"/>
      <c r="F3" s="1"/>
      <c r="G3" s="1"/>
      <c r="H3" s="1"/>
      <c r="I3" s="1"/>
      <c r="J3" s="1"/>
    </row>
    <row r="4" spans="1:10">
      <c r="A4" s="6" t="s">
        <v>149</v>
      </c>
      <c r="B4" s="1" t="s">
        <v>184</v>
      </c>
      <c r="C4" s="1" t="s">
        <v>187</v>
      </c>
      <c r="D4" s="1" t="s">
        <v>1</v>
      </c>
      <c r="E4" s="1" t="s">
        <v>4</v>
      </c>
      <c r="F4" s="1" t="s">
        <v>188</v>
      </c>
      <c r="G4" s="1" t="s">
        <v>185</v>
      </c>
      <c r="H4" s="1" t="s">
        <v>186</v>
      </c>
      <c r="I4" s="1" t="s">
        <v>14</v>
      </c>
      <c r="J4" s="1" t="s">
        <v>150</v>
      </c>
    </row>
    <row r="5" spans="1:10">
      <c r="A5" s="7">
        <v>1995</v>
      </c>
      <c r="B5" s="8">
        <v>1</v>
      </c>
      <c r="C5" s="8"/>
      <c r="D5" s="8">
        <v>5</v>
      </c>
      <c r="E5" s="8">
        <v>2</v>
      </c>
      <c r="F5" s="8"/>
      <c r="G5" s="8">
        <v>6</v>
      </c>
      <c r="H5" s="8">
        <v>3</v>
      </c>
      <c r="I5" s="8">
        <v>4</v>
      </c>
      <c r="J5" s="8">
        <v>3.5</v>
      </c>
    </row>
    <row r="6" spans="1:10">
      <c r="A6" s="7">
        <v>1996</v>
      </c>
      <c r="B6" s="8">
        <v>1</v>
      </c>
      <c r="C6" s="8"/>
      <c r="D6" s="8">
        <v>6</v>
      </c>
      <c r="E6" s="8">
        <v>5</v>
      </c>
      <c r="F6" s="8"/>
      <c r="G6" s="8">
        <v>4</v>
      </c>
      <c r="H6" s="8">
        <v>3</v>
      </c>
      <c r="I6" s="8">
        <v>2</v>
      </c>
      <c r="J6" s="8">
        <v>3.5</v>
      </c>
    </row>
    <row r="7" spans="1:10">
      <c r="A7" s="7">
        <v>1997</v>
      </c>
      <c r="B7" s="8">
        <v>2</v>
      </c>
      <c r="C7" s="8"/>
      <c r="D7" s="8">
        <v>4</v>
      </c>
      <c r="E7" s="8">
        <v>6</v>
      </c>
      <c r="F7" s="8"/>
      <c r="G7" s="8">
        <v>3</v>
      </c>
      <c r="H7" s="8">
        <v>1</v>
      </c>
      <c r="I7" s="8">
        <v>4</v>
      </c>
      <c r="J7" s="8">
        <v>3.3333333333333335</v>
      </c>
    </row>
    <row r="8" spans="1:10">
      <c r="A8" s="7">
        <v>1998</v>
      </c>
      <c r="B8" s="8">
        <v>3</v>
      </c>
      <c r="C8" s="8"/>
      <c r="D8" s="8">
        <v>3</v>
      </c>
      <c r="E8" s="8">
        <v>6</v>
      </c>
      <c r="F8" s="8"/>
      <c r="G8" s="8">
        <v>5</v>
      </c>
      <c r="H8" s="8">
        <v>1</v>
      </c>
      <c r="I8" s="8">
        <v>2</v>
      </c>
      <c r="J8" s="8">
        <v>3.3333333333333335</v>
      </c>
    </row>
    <row r="9" spans="1:10">
      <c r="A9" s="7">
        <v>1999</v>
      </c>
      <c r="B9" s="8">
        <v>3</v>
      </c>
      <c r="C9" s="8"/>
      <c r="D9" s="8">
        <v>1</v>
      </c>
      <c r="E9" s="8">
        <v>4</v>
      </c>
      <c r="F9" s="8"/>
      <c r="G9" s="8">
        <v>6</v>
      </c>
      <c r="H9" s="8">
        <v>2</v>
      </c>
      <c r="I9" s="8">
        <v>5</v>
      </c>
      <c r="J9" s="8">
        <v>3.5</v>
      </c>
    </row>
    <row r="10" spans="1:10">
      <c r="A10" s="7">
        <v>2000</v>
      </c>
      <c r="B10" s="8">
        <v>4</v>
      </c>
      <c r="C10" s="8"/>
      <c r="D10" s="8">
        <v>1</v>
      </c>
      <c r="E10" s="8">
        <v>5</v>
      </c>
      <c r="F10" s="8"/>
      <c r="G10" s="8">
        <v>6</v>
      </c>
      <c r="H10" s="8">
        <v>2</v>
      </c>
      <c r="I10" s="8">
        <v>3</v>
      </c>
      <c r="J10" s="8">
        <v>3.5</v>
      </c>
    </row>
    <row r="11" spans="1:10">
      <c r="A11" s="7">
        <v>2001</v>
      </c>
      <c r="B11" s="8">
        <v>4</v>
      </c>
      <c r="C11" s="8"/>
      <c r="D11" s="8">
        <v>2</v>
      </c>
      <c r="E11" s="8">
        <v>5</v>
      </c>
      <c r="F11" s="8"/>
      <c r="G11" s="8">
        <v>1</v>
      </c>
      <c r="H11" s="8">
        <v>3</v>
      </c>
      <c r="I11" s="8">
        <v>6</v>
      </c>
      <c r="J11" s="8">
        <v>3.5</v>
      </c>
    </row>
    <row r="12" spans="1:10">
      <c r="A12" s="7">
        <v>2002</v>
      </c>
      <c r="B12" s="8">
        <v>6</v>
      </c>
      <c r="C12" s="8"/>
      <c r="D12" s="8">
        <v>2</v>
      </c>
      <c r="E12" s="8">
        <v>4</v>
      </c>
      <c r="F12" s="8"/>
      <c r="G12" s="8">
        <v>2</v>
      </c>
      <c r="H12" s="8">
        <v>1</v>
      </c>
      <c r="I12" s="8">
        <v>5</v>
      </c>
      <c r="J12" s="8">
        <v>3.3333333333333335</v>
      </c>
    </row>
    <row r="13" spans="1:10">
      <c r="A13" s="7">
        <v>2003</v>
      </c>
      <c r="B13" s="8">
        <v>6</v>
      </c>
      <c r="C13" s="8"/>
      <c r="D13" s="8">
        <v>1</v>
      </c>
      <c r="E13" s="8">
        <v>4</v>
      </c>
      <c r="F13" s="8"/>
      <c r="G13" s="8">
        <v>3</v>
      </c>
      <c r="H13" s="8">
        <v>2</v>
      </c>
      <c r="I13" s="8">
        <v>5</v>
      </c>
      <c r="J13" s="8">
        <v>3.5</v>
      </c>
    </row>
    <row r="14" spans="1:10">
      <c r="A14" s="7">
        <v>2004</v>
      </c>
      <c r="B14" s="8">
        <v>6</v>
      </c>
      <c r="C14" s="8"/>
      <c r="D14" s="8">
        <v>2</v>
      </c>
      <c r="E14" s="8">
        <v>4</v>
      </c>
      <c r="F14" s="8"/>
      <c r="G14" s="8">
        <v>5</v>
      </c>
      <c r="H14" s="8">
        <v>1</v>
      </c>
      <c r="I14" s="8">
        <v>3</v>
      </c>
      <c r="J14" s="8">
        <v>3.5</v>
      </c>
    </row>
    <row r="15" spans="1:10">
      <c r="A15" s="7">
        <v>2005</v>
      </c>
      <c r="B15" s="8">
        <v>4</v>
      </c>
      <c r="C15" s="8">
        <v>2</v>
      </c>
      <c r="D15" s="8"/>
      <c r="E15" s="8">
        <v>1</v>
      </c>
      <c r="F15" s="8">
        <v>6</v>
      </c>
      <c r="G15" s="8"/>
      <c r="H15" s="8">
        <v>3</v>
      </c>
      <c r="I15" s="8">
        <v>5</v>
      </c>
      <c r="J15" s="8">
        <v>3.5</v>
      </c>
    </row>
    <row r="16" spans="1:10">
      <c r="A16" s="7">
        <v>2006</v>
      </c>
      <c r="B16" s="8">
        <v>5</v>
      </c>
      <c r="C16" s="8">
        <v>3</v>
      </c>
      <c r="D16" s="8"/>
      <c r="E16" s="8">
        <v>4</v>
      </c>
      <c r="F16" s="8">
        <v>6</v>
      </c>
      <c r="G16" s="8"/>
      <c r="H16" s="8">
        <v>2</v>
      </c>
      <c r="I16" s="8">
        <v>1</v>
      </c>
      <c r="J16" s="8">
        <v>3.5</v>
      </c>
    </row>
    <row r="17" spans="1:10">
      <c r="A17" s="7">
        <v>2007</v>
      </c>
      <c r="B17" s="8">
        <v>6</v>
      </c>
      <c r="C17" s="8">
        <v>3</v>
      </c>
      <c r="D17" s="8"/>
      <c r="E17" s="8">
        <v>2</v>
      </c>
      <c r="F17" s="8">
        <v>4</v>
      </c>
      <c r="G17" s="8"/>
      <c r="H17" s="8">
        <v>5</v>
      </c>
      <c r="I17" s="8">
        <v>1</v>
      </c>
      <c r="J17" s="8">
        <v>3.5</v>
      </c>
    </row>
    <row r="18" spans="1:10">
      <c r="A18" s="7">
        <v>2008</v>
      </c>
      <c r="B18" s="8">
        <v>2</v>
      </c>
      <c r="C18" s="8">
        <v>6</v>
      </c>
      <c r="D18" s="8"/>
      <c r="E18" s="8">
        <v>4</v>
      </c>
      <c r="F18" s="8">
        <v>5</v>
      </c>
      <c r="G18" s="8"/>
      <c r="H18" s="8">
        <v>1</v>
      </c>
      <c r="I18" s="8">
        <v>3</v>
      </c>
      <c r="J18" s="8">
        <v>3.5</v>
      </c>
    </row>
    <row r="19" spans="1:10">
      <c r="A19" s="7">
        <v>2009</v>
      </c>
      <c r="B19" s="8">
        <v>6</v>
      </c>
      <c r="C19" s="8">
        <v>3</v>
      </c>
      <c r="D19" s="8"/>
      <c r="E19" s="8">
        <v>5</v>
      </c>
      <c r="F19" s="8">
        <v>2</v>
      </c>
      <c r="G19" s="8"/>
      <c r="H19" s="8">
        <v>4</v>
      </c>
      <c r="I19" s="8">
        <v>1</v>
      </c>
      <c r="J19" s="8">
        <v>3.5</v>
      </c>
    </row>
    <row r="20" spans="1:10">
      <c r="A20" s="7">
        <v>2010</v>
      </c>
      <c r="B20" s="8">
        <v>5</v>
      </c>
      <c r="C20" s="8">
        <v>1</v>
      </c>
      <c r="D20" s="8"/>
      <c r="E20" s="8">
        <v>3</v>
      </c>
      <c r="F20" s="8">
        <v>6</v>
      </c>
      <c r="G20" s="8"/>
      <c r="H20" s="8">
        <v>2</v>
      </c>
      <c r="I20" s="8">
        <v>4</v>
      </c>
      <c r="J20" s="8">
        <v>3.5</v>
      </c>
    </row>
    <row r="21" spans="1:10">
      <c r="A21" s="7">
        <v>2011</v>
      </c>
      <c r="B21" s="8">
        <v>4</v>
      </c>
      <c r="C21" s="8">
        <v>1</v>
      </c>
      <c r="D21" s="8"/>
      <c r="E21" s="8">
        <v>6</v>
      </c>
      <c r="F21" s="8">
        <v>5</v>
      </c>
      <c r="G21" s="8"/>
      <c r="H21" s="8">
        <v>3</v>
      </c>
      <c r="I21" s="8">
        <v>2</v>
      </c>
      <c r="J21" s="8">
        <v>3.5</v>
      </c>
    </row>
    <row r="22" spans="1:10">
      <c r="A22" s="7">
        <v>2012</v>
      </c>
      <c r="B22" s="8">
        <v>6</v>
      </c>
      <c r="C22" s="8">
        <v>3</v>
      </c>
      <c r="D22" s="8"/>
      <c r="E22" s="8">
        <v>5</v>
      </c>
      <c r="F22" s="8">
        <v>4</v>
      </c>
      <c r="G22" s="8"/>
      <c r="H22" s="8">
        <v>2</v>
      </c>
      <c r="I22" s="8">
        <v>1</v>
      </c>
      <c r="J22" s="8">
        <v>3.5</v>
      </c>
    </row>
    <row r="23" spans="1:10">
      <c r="A23" s="7">
        <v>2013</v>
      </c>
      <c r="B23" s="8">
        <v>5</v>
      </c>
      <c r="C23" s="8">
        <v>4</v>
      </c>
      <c r="D23" s="8"/>
      <c r="E23" s="8">
        <v>3</v>
      </c>
      <c r="F23" s="8">
        <v>1</v>
      </c>
      <c r="G23" s="8"/>
      <c r="H23" s="8">
        <v>2</v>
      </c>
      <c r="I23" s="8">
        <v>6</v>
      </c>
      <c r="J23" s="8">
        <v>3.5</v>
      </c>
    </row>
    <row r="24" spans="1:10">
      <c r="A24" s="7">
        <v>2014</v>
      </c>
      <c r="B24" s="8">
        <v>2</v>
      </c>
      <c r="C24" s="8">
        <v>1</v>
      </c>
      <c r="D24" s="8"/>
      <c r="E24" s="8">
        <v>4</v>
      </c>
      <c r="F24" s="8">
        <v>6</v>
      </c>
      <c r="G24" s="8"/>
      <c r="H24" s="8">
        <v>5</v>
      </c>
      <c r="I24" s="8">
        <v>3</v>
      </c>
      <c r="J24" s="8">
        <v>3.5</v>
      </c>
    </row>
    <row r="25" spans="1:10">
      <c r="A25" s="7">
        <v>2015</v>
      </c>
      <c r="B25" s="8">
        <v>5</v>
      </c>
      <c r="C25" s="8">
        <v>1</v>
      </c>
      <c r="D25" s="8"/>
      <c r="E25" s="8">
        <v>3</v>
      </c>
      <c r="F25" s="8">
        <v>6</v>
      </c>
      <c r="G25" s="8"/>
      <c r="H25" s="8">
        <v>4</v>
      </c>
      <c r="I25" s="8">
        <v>2</v>
      </c>
      <c r="J25" s="8">
        <v>3.5</v>
      </c>
    </row>
    <row r="26" spans="1:10">
      <c r="A26" s="7">
        <v>2016</v>
      </c>
      <c r="B26" s="8">
        <v>6</v>
      </c>
      <c r="C26" s="8">
        <v>2</v>
      </c>
      <c r="D26" s="8"/>
      <c r="E26" s="8">
        <v>3</v>
      </c>
      <c r="F26" s="8">
        <v>5</v>
      </c>
      <c r="G26" s="8"/>
      <c r="H26" s="8">
        <v>4</v>
      </c>
      <c r="I26" s="8">
        <v>1</v>
      </c>
      <c r="J26" s="8">
        <v>3.5</v>
      </c>
    </row>
    <row r="27" spans="1:10">
      <c r="A27" s="7">
        <v>2017</v>
      </c>
      <c r="B27" s="8">
        <v>4</v>
      </c>
      <c r="C27" s="8">
        <v>1</v>
      </c>
      <c r="D27" s="8"/>
      <c r="E27" s="8">
        <v>6</v>
      </c>
      <c r="F27" s="8">
        <v>3</v>
      </c>
      <c r="G27" s="8"/>
      <c r="H27" s="8">
        <v>2</v>
      </c>
      <c r="I27" s="8">
        <v>5</v>
      </c>
      <c r="J27" s="8">
        <v>3.5</v>
      </c>
    </row>
    <row r="28" spans="1:10">
      <c r="A28" s="7">
        <v>2018</v>
      </c>
      <c r="B28" s="8">
        <v>4</v>
      </c>
      <c r="C28" s="8">
        <v>2</v>
      </c>
      <c r="D28" s="8"/>
      <c r="E28" s="8">
        <v>5</v>
      </c>
      <c r="F28" s="8">
        <v>6</v>
      </c>
      <c r="G28" s="8"/>
      <c r="H28" s="8">
        <v>1</v>
      </c>
      <c r="I28" s="8">
        <v>3</v>
      </c>
      <c r="J28" s="8">
        <v>3.5</v>
      </c>
    </row>
    <row r="29" spans="1:10">
      <c r="A29" s="7">
        <v>2019</v>
      </c>
      <c r="B29" s="8">
        <v>6</v>
      </c>
      <c r="C29" s="8">
        <v>2</v>
      </c>
      <c r="D29" s="8"/>
      <c r="E29" s="8">
        <v>4</v>
      </c>
      <c r="F29" s="8">
        <v>3</v>
      </c>
      <c r="G29" s="8"/>
      <c r="H29" s="8">
        <v>1</v>
      </c>
      <c r="I29" s="8">
        <v>5</v>
      </c>
      <c r="J29" s="8">
        <v>3.5</v>
      </c>
    </row>
    <row r="30" spans="1:10">
      <c r="A30" s="7" t="s">
        <v>150</v>
      </c>
      <c r="B30" s="8">
        <v>4.24</v>
      </c>
      <c r="C30" s="8">
        <v>2.3333333333333335</v>
      </c>
      <c r="D30" s="8">
        <v>2.7</v>
      </c>
      <c r="E30" s="8">
        <v>4.12</v>
      </c>
      <c r="F30" s="8">
        <v>4.5333333333333332</v>
      </c>
      <c r="G30" s="8">
        <v>4.0999999999999996</v>
      </c>
      <c r="H30" s="8">
        <v>2.4</v>
      </c>
      <c r="I30" s="8">
        <v>3.28</v>
      </c>
      <c r="J30" s="8">
        <v>3.48</v>
      </c>
    </row>
  </sheetData>
  <phoneticPr fontId="19"/>
  <conditionalFormatting pivot="1" sqref="B5:I2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{0BE96AEB-F132-7F4B-8A4E-406F2CE3BD86}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BE96AEB-F132-7F4B-8A4E-406F2CE3BD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B5:I29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33F2-293B-264B-ACC2-49449ED1B90B}">
  <dimension ref="A1:I30"/>
  <sheetViews>
    <sheetView zoomScale="110" workbookViewId="0">
      <selection activeCell="J21" sqref="J21"/>
    </sheetView>
  </sheetViews>
  <sheetFormatPr baseColWidth="10" defaultRowHeight="18"/>
  <cols>
    <col min="1" max="1" width="11.83203125" bestFit="1" customWidth="1"/>
    <col min="2" max="2" width="13.6640625" bestFit="1" customWidth="1"/>
    <col min="3" max="3" width="9.33203125" bestFit="1" customWidth="1"/>
    <col min="4" max="4" width="13.5" bestFit="1" customWidth="1"/>
    <col min="5" max="8" width="9.33203125" bestFit="1" customWidth="1"/>
    <col min="9" max="9" width="13.5" bestFit="1" customWidth="1"/>
    <col min="10" max="10" width="13" bestFit="1" customWidth="1"/>
    <col min="11" max="11" width="13.5" bestFit="1" customWidth="1"/>
    <col min="12" max="12" width="9.33203125" bestFit="1" customWidth="1"/>
    <col min="13" max="13" width="7.5" bestFit="1" customWidth="1"/>
    <col min="14" max="17" width="9.33203125" bestFit="1" customWidth="1"/>
    <col min="18" max="18" width="15.6640625" bestFit="1" customWidth="1"/>
    <col min="19" max="19" width="13.5" bestFit="1" customWidth="1"/>
    <col min="20" max="20" width="11.33203125" bestFit="1" customWidth="1"/>
    <col min="21" max="21" width="13.1640625" bestFit="1" customWidth="1"/>
    <col min="22" max="22" width="11.33203125" bestFit="1" customWidth="1"/>
    <col min="23" max="23" width="13.1640625" bestFit="1" customWidth="1"/>
    <col min="24" max="24" width="11.33203125" bestFit="1" customWidth="1"/>
    <col min="25" max="25" width="13.1640625" bestFit="1" customWidth="1"/>
    <col min="26" max="26" width="11.33203125" bestFit="1" customWidth="1"/>
    <col min="27" max="27" width="13.1640625" bestFit="1" customWidth="1"/>
    <col min="28" max="28" width="11.33203125" bestFit="1" customWidth="1"/>
    <col min="29" max="29" width="13.1640625" bestFit="1" customWidth="1"/>
    <col min="30" max="30" width="11.33203125" bestFit="1" customWidth="1"/>
    <col min="31" max="31" width="13.1640625" bestFit="1" customWidth="1"/>
    <col min="32" max="32" width="17.83203125" bestFit="1" customWidth="1"/>
    <col min="33" max="33" width="20" bestFit="1" customWidth="1"/>
    <col min="34" max="39" width="9.33203125" bestFit="1" customWidth="1"/>
    <col min="40" max="40" width="13" bestFit="1" customWidth="1"/>
    <col min="41" max="41" width="8" bestFit="1" customWidth="1"/>
    <col min="42" max="43" width="9.33203125" bestFit="1" customWidth="1"/>
    <col min="44" max="44" width="7.5" bestFit="1" customWidth="1"/>
    <col min="45" max="52" width="9.33203125" bestFit="1" customWidth="1"/>
    <col min="53" max="53" width="13" bestFit="1" customWidth="1"/>
    <col min="54" max="54" width="8" bestFit="1" customWidth="1"/>
    <col min="55" max="56" width="9.33203125" bestFit="1" customWidth="1"/>
    <col min="57" max="57" width="7.5" bestFit="1" customWidth="1"/>
    <col min="58" max="65" width="9.33203125" bestFit="1" customWidth="1"/>
    <col min="66" max="66" width="13" bestFit="1" customWidth="1"/>
    <col min="67" max="67" width="8" bestFit="1" customWidth="1"/>
    <col min="68" max="69" width="9.33203125" bestFit="1" customWidth="1"/>
    <col min="70" max="70" width="7.5" bestFit="1" customWidth="1"/>
    <col min="71" max="78" width="9.33203125" bestFit="1" customWidth="1"/>
    <col min="79" max="79" width="13" bestFit="1" customWidth="1"/>
    <col min="80" max="80" width="8" bestFit="1" customWidth="1"/>
    <col min="81" max="82" width="9.33203125" bestFit="1" customWidth="1"/>
    <col min="83" max="83" width="7.5" bestFit="1" customWidth="1"/>
    <col min="84" max="91" width="9.33203125" bestFit="1" customWidth="1"/>
    <col min="92" max="92" width="13" bestFit="1" customWidth="1"/>
    <col min="93" max="93" width="8" bestFit="1" customWidth="1"/>
    <col min="94" max="95" width="9.33203125" bestFit="1" customWidth="1"/>
    <col min="96" max="96" width="7.5" bestFit="1" customWidth="1"/>
    <col min="97" max="104" width="9.33203125" bestFit="1" customWidth="1"/>
    <col min="105" max="105" width="13" bestFit="1" customWidth="1"/>
    <col min="106" max="106" width="8" bestFit="1" customWidth="1"/>
    <col min="107" max="108" width="9.33203125" bestFit="1" customWidth="1"/>
    <col min="109" max="109" width="7.5" bestFit="1" customWidth="1"/>
    <col min="110" max="117" width="9.33203125" bestFit="1" customWidth="1"/>
    <col min="118" max="118" width="13" bestFit="1" customWidth="1"/>
    <col min="119" max="119" width="8" bestFit="1" customWidth="1"/>
    <col min="120" max="121" width="9.33203125" bestFit="1" customWidth="1"/>
    <col min="122" max="122" width="7.5" bestFit="1" customWidth="1"/>
    <col min="123" max="130" width="9.33203125" bestFit="1" customWidth="1"/>
    <col min="131" max="131" width="13" bestFit="1" customWidth="1"/>
    <col min="132" max="132" width="8" bestFit="1" customWidth="1"/>
    <col min="133" max="133" width="8.5" bestFit="1" customWidth="1"/>
    <col min="134" max="134" width="9.33203125" bestFit="1" customWidth="1"/>
    <col min="135" max="135" width="7.5" bestFit="1" customWidth="1"/>
    <col min="136" max="143" width="9.33203125" bestFit="1" customWidth="1"/>
    <col min="144" max="144" width="10.33203125" bestFit="1" customWidth="1"/>
    <col min="145" max="145" width="8" bestFit="1" customWidth="1"/>
    <col min="146" max="146" width="8.5" bestFit="1" customWidth="1"/>
    <col min="147" max="147" width="9.33203125" bestFit="1" customWidth="1"/>
    <col min="148" max="148" width="7.5" bestFit="1" customWidth="1"/>
    <col min="149" max="156" width="9.33203125" bestFit="1" customWidth="1"/>
    <col min="157" max="157" width="10.33203125" bestFit="1" customWidth="1"/>
    <col min="158" max="158" width="8" bestFit="1" customWidth="1"/>
    <col min="159" max="159" width="8.5" bestFit="1" customWidth="1"/>
    <col min="160" max="160" width="9.33203125" bestFit="1" customWidth="1"/>
    <col min="161" max="161" width="7.5" bestFit="1" customWidth="1"/>
    <col min="162" max="169" width="9.33203125" bestFit="1" customWidth="1"/>
    <col min="170" max="170" width="10.33203125" bestFit="1" customWidth="1"/>
    <col min="171" max="171" width="8" bestFit="1" customWidth="1"/>
    <col min="172" max="172" width="8.5" bestFit="1" customWidth="1"/>
    <col min="173" max="173" width="9.33203125" bestFit="1" customWidth="1"/>
    <col min="174" max="174" width="7.5" bestFit="1" customWidth="1"/>
    <col min="175" max="182" width="9.33203125" bestFit="1" customWidth="1"/>
    <col min="183" max="183" width="10.33203125" bestFit="1" customWidth="1"/>
    <col min="184" max="184" width="8" bestFit="1" customWidth="1"/>
    <col min="185" max="185" width="8.5" bestFit="1" customWidth="1"/>
    <col min="186" max="186" width="9.33203125" bestFit="1" customWidth="1"/>
    <col min="187" max="187" width="7.5" bestFit="1" customWidth="1"/>
    <col min="188" max="195" width="9.33203125" bestFit="1" customWidth="1"/>
    <col min="196" max="196" width="10.33203125" bestFit="1" customWidth="1"/>
    <col min="197" max="197" width="8" bestFit="1" customWidth="1"/>
    <col min="198" max="198" width="8.5" bestFit="1" customWidth="1"/>
    <col min="199" max="199" width="9.33203125" bestFit="1" customWidth="1"/>
    <col min="200" max="200" width="7.5" bestFit="1" customWidth="1"/>
    <col min="201" max="208" width="9.33203125" bestFit="1" customWidth="1"/>
    <col min="209" max="209" width="10.33203125" bestFit="1" customWidth="1"/>
    <col min="210" max="210" width="8" bestFit="1" customWidth="1"/>
    <col min="211" max="211" width="8.5" bestFit="1" customWidth="1"/>
    <col min="212" max="212" width="9.33203125" bestFit="1" customWidth="1"/>
    <col min="213" max="213" width="7.5" bestFit="1" customWidth="1"/>
    <col min="214" max="221" width="9.33203125" bestFit="1" customWidth="1"/>
    <col min="222" max="222" width="10.33203125" bestFit="1" customWidth="1"/>
    <col min="223" max="223" width="9.33203125" bestFit="1" customWidth="1"/>
    <col min="224" max="224" width="6.6640625" bestFit="1" customWidth="1"/>
    <col min="225" max="225" width="8.5" bestFit="1" customWidth="1"/>
    <col min="226" max="226" width="9.33203125" bestFit="1" customWidth="1"/>
    <col min="227" max="227" width="7.5" bestFit="1" customWidth="1"/>
    <col min="228" max="234" width="9.33203125" bestFit="1" customWidth="1"/>
    <col min="235" max="235" width="10.33203125" bestFit="1" customWidth="1"/>
    <col min="236" max="236" width="9.33203125" bestFit="1" customWidth="1"/>
    <col min="237" max="237" width="6.6640625" bestFit="1" customWidth="1"/>
    <col min="238" max="238" width="8.5" bestFit="1" customWidth="1"/>
    <col min="239" max="239" width="9.33203125" bestFit="1" customWidth="1"/>
    <col min="240" max="240" width="7.5" bestFit="1" customWidth="1"/>
    <col min="241" max="247" width="9.33203125" bestFit="1" customWidth="1"/>
    <col min="248" max="248" width="10.33203125" bestFit="1" customWidth="1"/>
    <col min="249" max="249" width="9.33203125" bestFit="1" customWidth="1"/>
    <col min="250" max="250" width="6.6640625" bestFit="1" customWidth="1"/>
    <col min="251" max="251" width="8.5" bestFit="1" customWidth="1"/>
    <col min="252" max="252" width="9.33203125" bestFit="1" customWidth="1"/>
    <col min="253" max="253" width="7.5" bestFit="1" customWidth="1"/>
    <col min="254" max="260" width="9.33203125" bestFit="1" customWidth="1"/>
    <col min="261" max="261" width="10.33203125" bestFit="1" customWidth="1"/>
    <col min="262" max="262" width="9.33203125" bestFit="1" customWidth="1"/>
    <col min="263" max="263" width="6.6640625" bestFit="1" customWidth="1"/>
    <col min="264" max="264" width="8.5" bestFit="1" customWidth="1"/>
    <col min="265" max="265" width="9.33203125" bestFit="1" customWidth="1"/>
    <col min="266" max="266" width="7.5" bestFit="1" customWidth="1"/>
    <col min="267" max="273" width="9.33203125" bestFit="1" customWidth="1"/>
    <col min="274" max="274" width="10.33203125" bestFit="1" customWidth="1"/>
    <col min="275" max="275" width="9.33203125" bestFit="1" customWidth="1"/>
    <col min="276" max="276" width="6.6640625" bestFit="1" customWidth="1"/>
    <col min="277" max="277" width="8.5" bestFit="1" customWidth="1"/>
    <col min="278" max="278" width="9.33203125" bestFit="1" customWidth="1"/>
    <col min="279" max="279" width="7.5" bestFit="1" customWidth="1"/>
    <col min="280" max="286" width="9.33203125" bestFit="1" customWidth="1"/>
    <col min="287" max="287" width="10.33203125" bestFit="1" customWidth="1"/>
    <col min="288" max="288" width="9.33203125" bestFit="1" customWidth="1"/>
    <col min="289" max="289" width="6.6640625" bestFit="1" customWidth="1"/>
    <col min="290" max="290" width="8.5" bestFit="1" customWidth="1"/>
    <col min="291" max="291" width="9.33203125" bestFit="1" customWidth="1"/>
    <col min="292" max="292" width="7.5" bestFit="1" customWidth="1"/>
    <col min="293" max="299" width="9.33203125" bestFit="1" customWidth="1"/>
    <col min="300" max="300" width="10.33203125" bestFit="1" customWidth="1"/>
    <col min="301" max="301" width="9.33203125" bestFit="1" customWidth="1"/>
    <col min="302" max="302" width="6.6640625" bestFit="1" customWidth="1"/>
    <col min="303" max="303" width="8.5" bestFit="1" customWidth="1"/>
    <col min="304" max="304" width="9.33203125" bestFit="1" customWidth="1"/>
    <col min="305" max="305" width="7.5" bestFit="1" customWidth="1"/>
    <col min="306" max="312" width="9.33203125" bestFit="1" customWidth="1"/>
    <col min="313" max="313" width="10.33203125" bestFit="1" customWidth="1"/>
    <col min="314" max="314" width="9.33203125" bestFit="1" customWidth="1"/>
    <col min="315" max="315" width="6.6640625" bestFit="1" customWidth="1"/>
    <col min="316" max="316" width="8.5" bestFit="1" customWidth="1"/>
    <col min="317" max="317" width="9.33203125" bestFit="1" customWidth="1"/>
    <col min="318" max="318" width="7.5" bestFit="1" customWidth="1"/>
    <col min="319" max="325" width="9.33203125" bestFit="1" customWidth="1"/>
    <col min="326" max="327" width="13" bestFit="1" customWidth="1"/>
  </cols>
  <sheetData>
    <row r="1" spans="1:9">
      <c r="A1" s="6" t="s">
        <v>154</v>
      </c>
      <c r="B1" s="1" t="s">
        <v>158</v>
      </c>
    </row>
    <row r="3" spans="1:9">
      <c r="A3" s="6" t="s">
        <v>152</v>
      </c>
      <c r="B3" s="6" t="s">
        <v>151</v>
      </c>
      <c r="C3" s="1"/>
      <c r="D3" s="1"/>
      <c r="E3" s="1"/>
      <c r="F3" s="1"/>
      <c r="G3" s="1"/>
      <c r="H3" s="1"/>
      <c r="I3" s="1"/>
    </row>
    <row r="4" spans="1:9">
      <c r="A4" s="6" t="s">
        <v>149</v>
      </c>
      <c r="B4" s="1" t="s">
        <v>6</v>
      </c>
      <c r="C4" s="1" t="s">
        <v>3</v>
      </c>
      <c r="D4" s="1" t="s">
        <v>5</v>
      </c>
      <c r="E4" s="1" t="s">
        <v>9</v>
      </c>
      <c r="F4" s="1" t="s">
        <v>10</v>
      </c>
      <c r="G4" s="1" t="s">
        <v>11</v>
      </c>
      <c r="H4" s="1" t="s">
        <v>13</v>
      </c>
      <c r="I4" s="1" t="s">
        <v>150</v>
      </c>
    </row>
    <row r="5" spans="1:9">
      <c r="A5" s="7">
        <v>1995</v>
      </c>
      <c r="B5" s="8"/>
      <c r="C5" s="8">
        <v>1</v>
      </c>
      <c r="D5" s="8">
        <v>4</v>
      </c>
      <c r="E5" s="8">
        <v>3</v>
      </c>
      <c r="F5" s="8">
        <v>2</v>
      </c>
      <c r="G5" s="8">
        <v>6</v>
      </c>
      <c r="H5" s="8">
        <v>5</v>
      </c>
      <c r="I5" s="8">
        <v>3.5</v>
      </c>
    </row>
    <row r="6" spans="1:9">
      <c r="A6" s="7">
        <v>1996</v>
      </c>
      <c r="B6" s="8"/>
      <c r="C6" s="8">
        <v>4</v>
      </c>
      <c r="D6" s="8">
        <v>5</v>
      </c>
      <c r="E6" s="8">
        <v>1</v>
      </c>
      <c r="F6" s="8">
        <v>3</v>
      </c>
      <c r="G6" s="8">
        <v>6</v>
      </c>
      <c r="H6" s="8">
        <v>2</v>
      </c>
      <c r="I6" s="8">
        <v>3.5</v>
      </c>
    </row>
    <row r="7" spans="1:9">
      <c r="A7" s="7">
        <v>1997</v>
      </c>
      <c r="B7" s="8"/>
      <c r="C7" s="8">
        <v>1</v>
      </c>
      <c r="D7" s="8">
        <v>2</v>
      </c>
      <c r="E7" s="8">
        <v>4</v>
      </c>
      <c r="F7" s="8">
        <v>3</v>
      </c>
      <c r="G7" s="8">
        <v>5</v>
      </c>
      <c r="H7" s="8">
        <v>6</v>
      </c>
      <c r="I7" s="8">
        <v>3.5</v>
      </c>
    </row>
    <row r="8" spans="1:9">
      <c r="A8" s="7">
        <v>1998</v>
      </c>
      <c r="B8" s="8"/>
      <c r="C8" s="8">
        <v>4</v>
      </c>
      <c r="D8" s="8">
        <v>1</v>
      </c>
      <c r="E8" s="8">
        <v>3</v>
      </c>
      <c r="F8" s="8">
        <v>5</v>
      </c>
      <c r="G8" s="8">
        <v>6</v>
      </c>
      <c r="H8" s="8">
        <v>2</v>
      </c>
      <c r="I8" s="8">
        <v>3.5</v>
      </c>
    </row>
    <row r="9" spans="1:9">
      <c r="A9" s="7">
        <v>1999</v>
      </c>
      <c r="B9" s="8"/>
      <c r="C9" s="8">
        <v>4</v>
      </c>
      <c r="D9" s="8">
        <v>3</v>
      </c>
      <c r="E9" s="8">
        <v>2</v>
      </c>
      <c r="F9" s="8">
        <v>5</v>
      </c>
      <c r="G9" s="8">
        <v>6</v>
      </c>
      <c r="H9" s="8">
        <v>1</v>
      </c>
      <c r="I9" s="8">
        <v>3.5</v>
      </c>
    </row>
    <row r="10" spans="1:9">
      <c r="A10" s="7">
        <v>2000</v>
      </c>
      <c r="B10" s="8"/>
      <c r="C10" s="8">
        <v>4</v>
      </c>
      <c r="D10" s="8">
        <v>3</v>
      </c>
      <c r="E10" s="8">
        <v>1</v>
      </c>
      <c r="F10" s="8">
        <v>5</v>
      </c>
      <c r="G10" s="8">
        <v>6</v>
      </c>
      <c r="H10" s="8">
        <v>2</v>
      </c>
      <c r="I10" s="8">
        <v>3.5</v>
      </c>
    </row>
    <row r="11" spans="1:9">
      <c r="A11" s="7">
        <v>2001</v>
      </c>
      <c r="B11" s="8"/>
      <c r="C11" s="8">
        <v>1</v>
      </c>
      <c r="D11" s="8">
        <v>3</v>
      </c>
      <c r="E11" s="8">
        <v>2</v>
      </c>
      <c r="F11" s="8">
        <v>4</v>
      </c>
      <c r="G11" s="8">
        <v>6</v>
      </c>
      <c r="H11" s="8">
        <v>5</v>
      </c>
      <c r="I11" s="8">
        <v>3.5</v>
      </c>
    </row>
    <row r="12" spans="1:9">
      <c r="A12" s="7">
        <v>2002</v>
      </c>
      <c r="B12" s="8"/>
      <c r="C12" s="8">
        <v>2</v>
      </c>
      <c r="D12" s="8">
        <v>6</v>
      </c>
      <c r="E12" s="8">
        <v>1</v>
      </c>
      <c r="F12" s="8">
        <v>5</v>
      </c>
      <c r="G12" s="8">
        <v>4</v>
      </c>
      <c r="H12" s="8">
        <v>3</v>
      </c>
      <c r="I12" s="8">
        <v>3.5</v>
      </c>
    </row>
    <row r="13" spans="1:9">
      <c r="A13" s="7">
        <v>2003</v>
      </c>
      <c r="B13" s="8"/>
      <c r="C13" s="8">
        <v>3</v>
      </c>
      <c r="D13" s="8">
        <v>6</v>
      </c>
      <c r="E13" s="8">
        <v>3</v>
      </c>
      <c r="F13" s="8">
        <v>5</v>
      </c>
      <c r="G13" s="8">
        <v>1</v>
      </c>
      <c r="H13" s="8">
        <v>2</v>
      </c>
      <c r="I13" s="8">
        <v>3.3333333333333335</v>
      </c>
    </row>
    <row r="14" spans="1:9">
      <c r="A14" s="7">
        <v>2004</v>
      </c>
      <c r="B14" s="8"/>
      <c r="C14" s="8">
        <v>2</v>
      </c>
      <c r="D14" s="8">
        <v>6</v>
      </c>
      <c r="E14" s="8">
        <v>3</v>
      </c>
      <c r="F14" s="8">
        <v>5</v>
      </c>
      <c r="G14" s="8">
        <v>4</v>
      </c>
      <c r="H14" s="8">
        <v>1</v>
      </c>
      <c r="I14" s="8">
        <v>3.5</v>
      </c>
    </row>
    <row r="15" spans="1:9">
      <c r="A15" s="7">
        <v>2005</v>
      </c>
      <c r="B15" s="8"/>
      <c r="C15" s="8">
        <v>4</v>
      </c>
      <c r="D15" s="8">
        <v>3</v>
      </c>
      <c r="E15" s="8">
        <v>5</v>
      </c>
      <c r="F15" s="8">
        <v>6</v>
      </c>
      <c r="G15" s="8">
        <v>1</v>
      </c>
      <c r="H15" s="8">
        <v>2</v>
      </c>
      <c r="I15" s="8">
        <v>3.5</v>
      </c>
    </row>
    <row r="16" spans="1:9">
      <c r="A16" s="7">
        <v>2006</v>
      </c>
      <c r="B16" s="8"/>
      <c r="C16" s="8">
        <v>3</v>
      </c>
      <c r="D16" s="8">
        <v>6</v>
      </c>
      <c r="E16" s="8">
        <v>4</v>
      </c>
      <c r="F16" s="8">
        <v>5</v>
      </c>
      <c r="G16" s="8">
        <v>2</v>
      </c>
      <c r="H16" s="8">
        <v>1</v>
      </c>
      <c r="I16" s="8">
        <v>3.5</v>
      </c>
    </row>
    <row r="17" spans="1:9">
      <c r="A17" s="7">
        <v>2007</v>
      </c>
      <c r="B17" s="8"/>
      <c r="C17" s="8">
        <v>6</v>
      </c>
      <c r="D17" s="8">
        <v>4</v>
      </c>
      <c r="E17" s="8">
        <v>1</v>
      </c>
      <c r="F17" s="8">
        <v>5</v>
      </c>
      <c r="G17" s="8">
        <v>3</v>
      </c>
      <c r="H17" s="8">
        <v>2</v>
      </c>
      <c r="I17" s="8">
        <v>3.5</v>
      </c>
    </row>
    <row r="18" spans="1:9">
      <c r="A18" s="7">
        <v>2008</v>
      </c>
      <c r="B18" s="8"/>
      <c r="C18" s="8">
        <v>5</v>
      </c>
      <c r="D18" s="8">
        <v>6</v>
      </c>
      <c r="E18" s="8">
        <v>1</v>
      </c>
      <c r="F18" s="8">
        <v>4</v>
      </c>
      <c r="G18" s="8">
        <v>2</v>
      </c>
      <c r="H18" s="8">
        <v>3</v>
      </c>
      <c r="I18" s="8">
        <v>3.5</v>
      </c>
    </row>
    <row r="19" spans="1:9">
      <c r="A19" s="7">
        <v>2009</v>
      </c>
      <c r="B19" s="8"/>
      <c r="C19" s="8">
        <v>3</v>
      </c>
      <c r="D19" s="8">
        <v>6</v>
      </c>
      <c r="E19" s="8">
        <v>1</v>
      </c>
      <c r="F19" s="8">
        <v>5</v>
      </c>
      <c r="G19" s="8">
        <v>4</v>
      </c>
      <c r="H19" s="8">
        <v>2</v>
      </c>
      <c r="I19" s="8">
        <v>3.5</v>
      </c>
    </row>
    <row r="20" spans="1:9">
      <c r="A20" s="7">
        <v>2010</v>
      </c>
      <c r="B20" s="8"/>
      <c r="C20" s="8">
        <v>4</v>
      </c>
      <c r="D20" s="8">
        <v>6</v>
      </c>
      <c r="E20" s="8">
        <v>3</v>
      </c>
      <c r="F20" s="8">
        <v>5</v>
      </c>
      <c r="G20" s="8">
        <v>2</v>
      </c>
      <c r="H20" s="8">
        <v>1</v>
      </c>
      <c r="I20" s="8">
        <v>3.5</v>
      </c>
    </row>
    <row r="21" spans="1:9">
      <c r="A21" s="7">
        <v>2011</v>
      </c>
      <c r="B21" s="8"/>
      <c r="C21" s="8">
        <v>2</v>
      </c>
      <c r="D21" s="8">
        <v>6</v>
      </c>
      <c r="E21" s="8">
        <v>3</v>
      </c>
      <c r="F21" s="8">
        <v>5</v>
      </c>
      <c r="G21" s="8">
        <v>4</v>
      </c>
      <c r="H21" s="8">
        <v>1</v>
      </c>
      <c r="I21" s="8">
        <v>3.5</v>
      </c>
    </row>
    <row r="22" spans="1:9">
      <c r="A22" s="7">
        <v>2012</v>
      </c>
      <c r="B22" s="8">
        <v>6</v>
      </c>
      <c r="C22" s="8">
        <v>3</v>
      </c>
      <c r="D22" s="8"/>
      <c r="E22" s="8">
        <v>1</v>
      </c>
      <c r="F22" s="8">
        <v>4</v>
      </c>
      <c r="G22" s="8">
        <v>5</v>
      </c>
      <c r="H22" s="8">
        <v>2</v>
      </c>
      <c r="I22" s="8">
        <v>3.5</v>
      </c>
    </row>
    <row r="23" spans="1:9">
      <c r="A23" s="7">
        <v>2013</v>
      </c>
      <c r="B23" s="8">
        <v>5</v>
      </c>
      <c r="C23" s="8">
        <v>6</v>
      </c>
      <c r="D23" s="8"/>
      <c r="E23" s="8">
        <v>1</v>
      </c>
      <c r="F23" s="8">
        <v>3</v>
      </c>
      <c r="G23" s="8">
        <v>2</v>
      </c>
      <c r="H23" s="8">
        <v>4</v>
      </c>
      <c r="I23" s="8">
        <v>3.5</v>
      </c>
    </row>
    <row r="24" spans="1:9">
      <c r="A24" s="7">
        <v>2014</v>
      </c>
      <c r="B24" s="8">
        <v>5</v>
      </c>
      <c r="C24" s="8">
        <v>6</v>
      </c>
      <c r="D24" s="8"/>
      <c r="E24" s="8">
        <v>1</v>
      </c>
      <c r="F24" s="8">
        <v>3</v>
      </c>
      <c r="G24" s="8">
        <v>2</v>
      </c>
      <c r="H24" s="8">
        <v>4</v>
      </c>
      <c r="I24" s="8">
        <v>3.5</v>
      </c>
    </row>
    <row r="25" spans="1:9">
      <c r="A25" s="7">
        <v>2015</v>
      </c>
      <c r="B25" s="8">
        <v>6</v>
      </c>
      <c r="C25" s="8">
        <v>1</v>
      </c>
      <c r="D25" s="8"/>
      <c r="E25" s="8">
        <v>2</v>
      </c>
      <c r="F25" s="8">
        <v>4</v>
      </c>
      <c r="G25" s="8">
        <v>3</v>
      </c>
      <c r="H25" s="8">
        <v>5</v>
      </c>
      <c r="I25" s="8">
        <v>3.5</v>
      </c>
    </row>
    <row r="26" spans="1:9">
      <c r="A26" s="7">
        <v>2016</v>
      </c>
      <c r="B26" s="8">
        <v>3</v>
      </c>
      <c r="C26" s="8">
        <v>5</v>
      </c>
      <c r="D26" s="8"/>
      <c r="E26" s="8">
        <v>2</v>
      </c>
      <c r="F26" s="8">
        <v>1</v>
      </c>
      <c r="G26" s="8">
        <v>4</v>
      </c>
      <c r="H26" s="8">
        <v>6</v>
      </c>
      <c r="I26" s="8">
        <v>3.5</v>
      </c>
    </row>
    <row r="27" spans="1:9">
      <c r="A27" s="7">
        <v>2017</v>
      </c>
      <c r="B27" s="8">
        <v>3</v>
      </c>
      <c r="C27" s="8">
        <v>6</v>
      </c>
      <c r="D27" s="8"/>
      <c r="E27" s="8">
        <v>4</v>
      </c>
      <c r="F27" s="8">
        <v>1</v>
      </c>
      <c r="G27" s="8">
        <v>2</v>
      </c>
      <c r="H27" s="8">
        <v>5</v>
      </c>
      <c r="I27" s="8">
        <v>3.5</v>
      </c>
    </row>
    <row r="28" spans="1:9">
      <c r="A28" s="7">
        <v>2018</v>
      </c>
      <c r="B28" s="8">
        <v>4</v>
      </c>
      <c r="C28" s="8">
        <v>2</v>
      </c>
      <c r="D28" s="8"/>
      <c r="E28" s="8">
        <v>3</v>
      </c>
      <c r="F28" s="8">
        <v>1</v>
      </c>
      <c r="G28" s="8">
        <v>6</v>
      </c>
      <c r="H28" s="8">
        <v>5</v>
      </c>
      <c r="I28" s="8">
        <v>3.5</v>
      </c>
    </row>
    <row r="29" spans="1:9">
      <c r="A29" s="7">
        <v>2019</v>
      </c>
      <c r="B29" s="8">
        <v>2</v>
      </c>
      <c r="C29" s="8">
        <v>6</v>
      </c>
      <c r="D29" s="8"/>
      <c r="E29" s="8">
        <v>1</v>
      </c>
      <c r="F29" s="8">
        <v>4</v>
      </c>
      <c r="G29" s="8">
        <v>3</v>
      </c>
      <c r="H29" s="8">
        <v>5</v>
      </c>
      <c r="I29" s="8">
        <v>3.5</v>
      </c>
    </row>
    <row r="30" spans="1:9">
      <c r="A30" s="7" t="s">
        <v>150</v>
      </c>
      <c r="B30" s="8">
        <v>4.25</v>
      </c>
      <c r="C30" s="8">
        <v>3.52</v>
      </c>
      <c r="D30" s="8">
        <v>4.4705882352941178</v>
      </c>
      <c r="E30" s="8">
        <v>2.2400000000000002</v>
      </c>
      <c r="F30" s="8">
        <v>3.92</v>
      </c>
      <c r="G30" s="8">
        <v>3.8</v>
      </c>
      <c r="H30" s="8">
        <v>3.08</v>
      </c>
      <c r="I30" s="8">
        <v>3.4933333333333332</v>
      </c>
    </row>
  </sheetData>
  <phoneticPr fontId="19"/>
  <conditionalFormatting pivot="1" sqref="B5:H2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{35F4AD48-DE8B-8B4B-91EB-6E0BF3A889D5}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5F4AD48-DE8B-8B4B-91EB-6E0BF3A889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B5:H29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F5D4-95DE-BF46-904F-26636F01EC08}">
  <dimension ref="A3:S31"/>
  <sheetViews>
    <sheetView workbookViewId="0">
      <selection activeCell="G20" sqref="G20"/>
    </sheetView>
  </sheetViews>
  <sheetFormatPr baseColWidth="10" defaultRowHeight="18"/>
  <cols>
    <col min="1" max="2" width="13.1640625" bestFit="1" customWidth="1"/>
    <col min="3" max="4" width="10" bestFit="1" customWidth="1"/>
    <col min="5" max="5" width="11" bestFit="1" customWidth="1"/>
    <col min="6" max="6" width="10" bestFit="1" customWidth="1"/>
    <col min="7" max="8" width="11" bestFit="1" customWidth="1"/>
    <col min="9" max="9" width="15.6640625" bestFit="1" customWidth="1"/>
    <col min="10" max="10" width="13.1640625" bestFit="1" customWidth="1"/>
    <col min="11" max="17" width="10" bestFit="1" customWidth="1"/>
    <col min="18" max="18" width="15.6640625" bestFit="1" customWidth="1"/>
    <col min="19" max="19" width="12" bestFit="1" customWidth="1"/>
    <col min="20" max="20" width="11.33203125" bestFit="1" customWidth="1"/>
    <col min="21" max="21" width="13.1640625" bestFit="1" customWidth="1"/>
    <col min="22" max="22" width="11.33203125" bestFit="1" customWidth="1"/>
    <col min="23" max="23" width="13.1640625" bestFit="1" customWidth="1"/>
    <col min="24" max="24" width="11.33203125" bestFit="1" customWidth="1"/>
    <col min="25" max="25" width="13.1640625" bestFit="1" customWidth="1"/>
    <col min="26" max="26" width="11.33203125" bestFit="1" customWidth="1"/>
    <col min="27" max="27" width="13.1640625" bestFit="1" customWidth="1"/>
    <col min="28" max="28" width="11.33203125" bestFit="1" customWidth="1"/>
    <col min="29" max="29" width="13.1640625" bestFit="1" customWidth="1"/>
    <col min="30" max="30" width="11.33203125" bestFit="1" customWidth="1"/>
    <col min="31" max="31" width="13.1640625" bestFit="1" customWidth="1"/>
    <col min="32" max="32" width="17.83203125" bestFit="1" customWidth="1"/>
    <col min="33" max="33" width="20" bestFit="1" customWidth="1"/>
    <col min="34" max="39" width="9.33203125" bestFit="1" customWidth="1"/>
    <col min="40" max="40" width="13" bestFit="1" customWidth="1"/>
    <col min="41" max="41" width="8" bestFit="1" customWidth="1"/>
    <col min="42" max="43" width="9.33203125" bestFit="1" customWidth="1"/>
    <col min="44" max="44" width="7.5" bestFit="1" customWidth="1"/>
    <col min="45" max="52" width="9.33203125" bestFit="1" customWidth="1"/>
    <col min="53" max="53" width="13" bestFit="1" customWidth="1"/>
    <col min="54" max="54" width="8" bestFit="1" customWidth="1"/>
    <col min="55" max="56" width="9.33203125" bestFit="1" customWidth="1"/>
    <col min="57" max="57" width="7.5" bestFit="1" customWidth="1"/>
    <col min="58" max="65" width="9.33203125" bestFit="1" customWidth="1"/>
    <col min="66" max="66" width="13" bestFit="1" customWidth="1"/>
    <col min="67" max="67" width="8" bestFit="1" customWidth="1"/>
    <col min="68" max="69" width="9.33203125" bestFit="1" customWidth="1"/>
    <col min="70" max="70" width="7.5" bestFit="1" customWidth="1"/>
    <col min="71" max="78" width="9.33203125" bestFit="1" customWidth="1"/>
    <col min="79" max="79" width="13" bestFit="1" customWidth="1"/>
    <col min="80" max="80" width="8" bestFit="1" customWidth="1"/>
    <col min="81" max="82" width="9.33203125" bestFit="1" customWidth="1"/>
    <col min="83" max="83" width="7.5" bestFit="1" customWidth="1"/>
    <col min="84" max="91" width="9.33203125" bestFit="1" customWidth="1"/>
    <col min="92" max="92" width="13" bestFit="1" customWidth="1"/>
    <col min="93" max="93" width="8" bestFit="1" customWidth="1"/>
    <col min="94" max="95" width="9.33203125" bestFit="1" customWidth="1"/>
    <col min="96" max="96" width="7.5" bestFit="1" customWidth="1"/>
    <col min="97" max="104" width="9.33203125" bestFit="1" customWidth="1"/>
    <col min="105" max="105" width="13" bestFit="1" customWidth="1"/>
    <col min="106" max="106" width="8" bestFit="1" customWidth="1"/>
    <col min="107" max="108" width="9.33203125" bestFit="1" customWidth="1"/>
    <col min="109" max="109" width="7.5" bestFit="1" customWidth="1"/>
    <col min="110" max="117" width="9.33203125" bestFit="1" customWidth="1"/>
    <col min="118" max="118" width="13" bestFit="1" customWidth="1"/>
    <col min="119" max="119" width="8" bestFit="1" customWidth="1"/>
    <col min="120" max="121" width="9.33203125" bestFit="1" customWidth="1"/>
    <col min="122" max="122" width="7.5" bestFit="1" customWidth="1"/>
    <col min="123" max="130" width="9.33203125" bestFit="1" customWidth="1"/>
    <col min="131" max="131" width="13" bestFit="1" customWidth="1"/>
    <col min="132" max="132" width="8" bestFit="1" customWidth="1"/>
    <col min="133" max="133" width="8.5" bestFit="1" customWidth="1"/>
    <col min="134" max="134" width="9.33203125" bestFit="1" customWidth="1"/>
    <col min="135" max="135" width="7.5" bestFit="1" customWidth="1"/>
    <col min="136" max="143" width="9.33203125" bestFit="1" customWidth="1"/>
    <col min="144" max="144" width="10.33203125" bestFit="1" customWidth="1"/>
    <col min="145" max="145" width="8" bestFit="1" customWidth="1"/>
    <col min="146" max="146" width="8.5" bestFit="1" customWidth="1"/>
    <col min="147" max="147" width="9.33203125" bestFit="1" customWidth="1"/>
    <col min="148" max="148" width="7.5" bestFit="1" customWidth="1"/>
    <col min="149" max="156" width="9.33203125" bestFit="1" customWidth="1"/>
    <col min="157" max="157" width="10.33203125" bestFit="1" customWidth="1"/>
    <col min="158" max="158" width="8" bestFit="1" customWidth="1"/>
    <col min="159" max="159" width="8.5" bestFit="1" customWidth="1"/>
    <col min="160" max="160" width="9.33203125" bestFit="1" customWidth="1"/>
    <col min="161" max="161" width="7.5" bestFit="1" customWidth="1"/>
    <col min="162" max="169" width="9.33203125" bestFit="1" customWidth="1"/>
    <col min="170" max="170" width="10.33203125" bestFit="1" customWidth="1"/>
    <col min="171" max="171" width="8" bestFit="1" customWidth="1"/>
    <col min="172" max="172" width="8.5" bestFit="1" customWidth="1"/>
    <col min="173" max="173" width="9.33203125" bestFit="1" customWidth="1"/>
    <col min="174" max="174" width="7.5" bestFit="1" customWidth="1"/>
    <col min="175" max="182" width="9.33203125" bestFit="1" customWidth="1"/>
    <col min="183" max="183" width="10.33203125" bestFit="1" customWidth="1"/>
    <col min="184" max="184" width="8" bestFit="1" customWidth="1"/>
    <col min="185" max="185" width="8.5" bestFit="1" customWidth="1"/>
    <col min="186" max="186" width="9.33203125" bestFit="1" customWidth="1"/>
    <col min="187" max="187" width="7.5" bestFit="1" customWidth="1"/>
    <col min="188" max="195" width="9.33203125" bestFit="1" customWidth="1"/>
    <col min="196" max="196" width="10.33203125" bestFit="1" customWidth="1"/>
    <col min="197" max="197" width="8" bestFit="1" customWidth="1"/>
    <col min="198" max="198" width="8.5" bestFit="1" customWidth="1"/>
    <col min="199" max="199" width="9.33203125" bestFit="1" customWidth="1"/>
    <col min="200" max="200" width="7.5" bestFit="1" customWidth="1"/>
    <col min="201" max="208" width="9.33203125" bestFit="1" customWidth="1"/>
    <col min="209" max="209" width="10.33203125" bestFit="1" customWidth="1"/>
    <col min="210" max="210" width="8" bestFit="1" customWidth="1"/>
    <col min="211" max="211" width="8.5" bestFit="1" customWidth="1"/>
    <col min="212" max="212" width="9.33203125" bestFit="1" customWidth="1"/>
    <col min="213" max="213" width="7.5" bestFit="1" customWidth="1"/>
    <col min="214" max="221" width="9.33203125" bestFit="1" customWidth="1"/>
    <col min="222" max="222" width="10.33203125" bestFit="1" customWidth="1"/>
    <col min="223" max="223" width="9.33203125" bestFit="1" customWidth="1"/>
    <col min="224" max="224" width="6.6640625" bestFit="1" customWidth="1"/>
    <col min="225" max="225" width="8.5" bestFit="1" customWidth="1"/>
    <col min="226" max="226" width="9.33203125" bestFit="1" customWidth="1"/>
    <col min="227" max="227" width="7.5" bestFit="1" customWidth="1"/>
    <col min="228" max="234" width="9.33203125" bestFit="1" customWidth="1"/>
    <col min="235" max="235" width="10.33203125" bestFit="1" customWidth="1"/>
    <col min="236" max="236" width="9.33203125" bestFit="1" customWidth="1"/>
    <col min="237" max="237" width="6.6640625" bestFit="1" customWidth="1"/>
    <col min="238" max="238" width="8.5" bestFit="1" customWidth="1"/>
    <col min="239" max="239" width="9.33203125" bestFit="1" customWidth="1"/>
    <col min="240" max="240" width="7.5" bestFit="1" customWidth="1"/>
    <col min="241" max="247" width="9.33203125" bestFit="1" customWidth="1"/>
    <col min="248" max="248" width="10.33203125" bestFit="1" customWidth="1"/>
    <col min="249" max="249" width="9.33203125" bestFit="1" customWidth="1"/>
    <col min="250" max="250" width="6.6640625" bestFit="1" customWidth="1"/>
    <col min="251" max="251" width="8.5" bestFit="1" customWidth="1"/>
    <col min="252" max="252" width="9.33203125" bestFit="1" customWidth="1"/>
    <col min="253" max="253" width="7.5" bestFit="1" customWidth="1"/>
    <col min="254" max="260" width="9.33203125" bestFit="1" customWidth="1"/>
    <col min="261" max="261" width="10.33203125" bestFit="1" customWidth="1"/>
    <col min="262" max="262" width="9.33203125" bestFit="1" customWidth="1"/>
    <col min="263" max="263" width="6.6640625" bestFit="1" customWidth="1"/>
    <col min="264" max="264" width="8.5" bestFit="1" customWidth="1"/>
    <col min="265" max="265" width="9.33203125" bestFit="1" customWidth="1"/>
    <col min="266" max="266" width="7.5" bestFit="1" customWidth="1"/>
    <col min="267" max="273" width="9.33203125" bestFit="1" customWidth="1"/>
    <col min="274" max="274" width="10.33203125" bestFit="1" customWidth="1"/>
    <col min="275" max="275" width="9.33203125" bestFit="1" customWidth="1"/>
    <col min="276" max="276" width="6.6640625" bestFit="1" customWidth="1"/>
    <col min="277" max="277" width="8.5" bestFit="1" customWidth="1"/>
    <col min="278" max="278" width="9.33203125" bestFit="1" customWidth="1"/>
    <col min="279" max="279" width="7.5" bestFit="1" customWidth="1"/>
    <col min="280" max="286" width="9.33203125" bestFit="1" customWidth="1"/>
    <col min="287" max="287" width="10.33203125" bestFit="1" customWidth="1"/>
    <col min="288" max="288" width="9.33203125" bestFit="1" customWidth="1"/>
    <col min="289" max="289" width="6.6640625" bestFit="1" customWidth="1"/>
    <col min="290" max="290" width="8.5" bestFit="1" customWidth="1"/>
    <col min="291" max="291" width="9.33203125" bestFit="1" customWidth="1"/>
    <col min="292" max="292" width="7.5" bestFit="1" customWidth="1"/>
    <col min="293" max="299" width="9.33203125" bestFit="1" customWidth="1"/>
    <col min="300" max="300" width="10.33203125" bestFit="1" customWidth="1"/>
    <col min="301" max="301" width="9.33203125" bestFit="1" customWidth="1"/>
    <col min="302" max="302" width="6.6640625" bestFit="1" customWidth="1"/>
    <col min="303" max="303" width="8.5" bestFit="1" customWidth="1"/>
    <col min="304" max="304" width="9.33203125" bestFit="1" customWidth="1"/>
    <col min="305" max="305" width="7.5" bestFit="1" customWidth="1"/>
    <col min="306" max="312" width="9.33203125" bestFit="1" customWidth="1"/>
    <col min="313" max="313" width="10.33203125" bestFit="1" customWidth="1"/>
    <col min="314" max="314" width="9.33203125" bestFit="1" customWidth="1"/>
    <col min="315" max="315" width="6.6640625" bestFit="1" customWidth="1"/>
    <col min="316" max="316" width="8.5" bestFit="1" customWidth="1"/>
    <col min="317" max="317" width="9.33203125" bestFit="1" customWidth="1"/>
    <col min="318" max="318" width="7.5" bestFit="1" customWidth="1"/>
    <col min="319" max="325" width="9.33203125" bestFit="1" customWidth="1"/>
    <col min="326" max="327" width="13" bestFit="1" customWidth="1"/>
  </cols>
  <sheetData>
    <row r="3" spans="1:19">
      <c r="A3" s="6" t="s">
        <v>153</v>
      </c>
      <c r="B3" s="6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 t="s">
        <v>158</v>
      </c>
      <c r="C4" s="1"/>
      <c r="D4" s="1"/>
      <c r="E4" s="1"/>
      <c r="F4" s="1"/>
      <c r="G4" s="1"/>
      <c r="H4" s="1"/>
      <c r="I4" s="1" t="s">
        <v>178</v>
      </c>
      <c r="J4" s="1" t="s">
        <v>156</v>
      </c>
      <c r="K4" s="1"/>
      <c r="L4" s="1"/>
      <c r="M4" s="1"/>
      <c r="N4" s="1"/>
      <c r="O4" s="1"/>
      <c r="P4" s="1"/>
      <c r="Q4" s="1"/>
      <c r="R4" s="1" t="s">
        <v>179</v>
      </c>
      <c r="S4" s="1" t="s">
        <v>150</v>
      </c>
    </row>
    <row r="5" spans="1:19">
      <c r="A5" s="6" t="s">
        <v>149</v>
      </c>
      <c r="B5" s="1" t="s">
        <v>6</v>
      </c>
      <c r="C5" s="1" t="s">
        <v>3</v>
      </c>
      <c r="D5" s="1" t="s">
        <v>5</v>
      </c>
      <c r="E5" s="1" t="s">
        <v>9</v>
      </c>
      <c r="F5" s="1" t="s">
        <v>10</v>
      </c>
      <c r="G5" s="1" t="s">
        <v>11</v>
      </c>
      <c r="H5" s="1" t="s">
        <v>13</v>
      </c>
      <c r="I5" s="1"/>
      <c r="J5" s="1" t="s">
        <v>0</v>
      </c>
      <c r="K5" s="1" t="s">
        <v>2</v>
      </c>
      <c r="L5" s="1" t="s">
        <v>1</v>
      </c>
      <c r="M5" s="1" t="s">
        <v>4</v>
      </c>
      <c r="N5" s="1" t="s">
        <v>8</v>
      </c>
      <c r="O5" s="1" t="s">
        <v>7</v>
      </c>
      <c r="P5" s="1" t="s">
        <v>12</v>
      </c>
      <c r="Q5" s="1" t="s">
        <v>14</v>
      </c>
      <c r="R5" s="1"/>
      <c r="S5" s="1"/>
    </row>
    <row r="6" spans="1:19">
      <c r="A6" s="7">
        <v>1995</v>
      </c>
      <c r="B6" s="8"/>
      <c r="C6" s="8">
        <v>4142000</v>
      </c>
      <c r="D6" s="8">
        <v>3405000</v>
      </c>
      <c r="E6" s="8">
        <v>5937000</v>
      </c>
      <c r="F6" s="8">
        <v>3422000</v>
      </c>
      <c r="G6" s="8">
        <v>4166000</v>
      </c>
      <c r="H6" s="8">
        <v>3618000</v>
      </c>
      <c r="I6" s="8">
        <v>24690000</v>
      </c>
      <c r="J6" s="8">
        <v>3760000</v>
      </c>
      <c r="K6" s="8"/>
      <c r="L6" s="8">
        <v>4102000</v>
      </c>
      <c r="M6" s="8">
        <v>2726000</v>
      </c>
      <c r="N6" s="8"/>
      <c r="O6" s="8">
        <v>2482000</v>
      </c>
      <c r="P6" s="8">
        <v>3447000</v>
      </c>
      <c r="Q6" s="8">
        <v>2775000</v>
      </c>
      <c r="R6" s="8">
        <v>19292000</v>
      </c>
      <c r="S6" s="8">
        <v>43982000</v>
      </c>
    </row>
    <row r="7" spans="1:19">
      <c r="A7" s="7">
        <v>1996</v>
      </c>
      <c r="B7" s="8"/>
      <c r="C7" s="8">
        <v>3925000</v>
      </c>
      <c r="D7" s="8">
        <v>3440000</v>
      </c>
      <c r="E7" s="8">
        <v>5813000</v>
      </c>
      <c r="F7" s="8">
        <v>3403000</v>
      </c>
      <c r="G7" s="8">
        <v>3918000</v>
      </c>
      <c r="H7" s="8">
        <v>3947000</v>
      </c>
      <c r="I7" s="8">
        <v>24446000</v>
      </c>
      <c r="J7" s="8">
        <v>3928000</v>
      </c>
      <c r="K7" s="8"/>
      <c r="L7" s="8">
        <v>3488000</v>
      </c>
      <c r="M7" s="8">
        <v>2378000</v>
      </c>
      <c r="N7" s="8"/>
      <c r="O7" s="8">
        <v>2181000</v>
      </c>
      <c r="P7" s="8">
        <v>2874000</v>
      </c>
      <c r="Q7" s="8">
        <v>2905000</v>
      </c>
      <c r="R7" s="8">
        <v>17754000</v>
      </c>
      <c r="S7" s="8">
        <v>42200000</v>
      </c>
    </row>
    <row r="8" spans="1:19">
      <c r="A8" s="7">
        <v>1997</v>
      </c>
      <c r="B8" s="8"/>
      <c r="C8" s="8">
        <v>4311000</v>
      </c>
      <c r="D8" s="8">
        <v>3879000</v>
      </c>
      <c r="E8" s="8">
        <v>6067500</v>
      </c>
      <c r="F8" s="8">
        <v>3551500</v>
      </c>
      <c r="G8" s="8">
        <v>4615500</v>
      </c>
      <c r="H8" s="8">
        <v>4542500</v>
      </c>
      <c r="I8" s="8">
        <v>26967000</v>
      </c>
      <c r="J8" s="8">
        <v>4123500</v>
      </c>
      <c r="K8" s="8"/>
      <c r="L8" s="8">
        <v>3770000</v>
      </c>
      <c r="M8" s="8">
        <v>2461000</v>
      </c>
      <c r="N8" s="8"/>
      <c r="O8" s="8">
        <v>3278000</v>
      </c>
      <c r="P8" s="8">
        <v>3112500</v>
      </c>
      <c r="Q8" s="8">
        <v>3280000</v>
      </c>
      <c r="R8" s="8">
        <v>20025000</v>
      </c>
      <c r="S8" s="8">
        <v>46992000</v>
      </c>
    </row>
    <row r="9" spans="1:19">
      <c r="A9" s="7">
        <v>1998</v>
      </c>
      <c r="B9" s="8"/>
      <c r="C9" s="8">
        <v>3987000</v>
      </c>
      <c r="D9" s="8">
        <v>4047000</v>
      </c>
      <c r="E9" s="8">
        <v>6083000</v>
      </c>
      <c r="F9" s="8">
        <v>3271000</v>
      </c>
      <c r="G9" s="8">
        <v>4183000</v>
      </c>
      <c r="H9" s="8">
        <v>4437000</v>
      </c>
      <c r="I9" s="8">
        <v>26008000</v>
      </c>
      <c r="J9" s="8">
        <v>3084000</v>
      </c>
      <c r="K9" s="8"/>
      <c r="L9" s="8">
        <v>3516000</v>
      </c>
      <c r="M9" s="8">
        <v>2255500</v>
      </c>
      <c r="N9" s="8"/>
      <c r="O9" s="8">
        <v>2588000</v>
      </c>
      <c r="P9" s="8">
        <v>2980500</v>
      </c>
      <c r="Q9" s="8">
        <v>2897000</v>
      </c>
      <c r="R9" s="8">
        <v>17321000</v>
      </c>
      <c r="S9" s="8">
        <v>43329000</v>
      </c>
    </row>
    <row r="10" spans="1:19">
      <c r="A10" s="7">
        <v>1999</v>
      </c>
      <c r="B10" s="8"/>
      <c r="C10" s="8">
        <v>3992500</v>
      </c>
      <c r="D10" s="8">
        <v>3829000</v>
      </c>
      <c r="E10" s="8">
        <v>6126500</v>
      </c>
      <c r="F10" s="8">
        <v>3386000</v>
      </c>
      <c r="G10" s="8">
        <v>4756000</v>
      </c>
      <c r="H10" s="8">
        <v>4589000</v>
      </c>
      <c r="I10" s="8">
        <v>26679000</v>
      </c>
      <c r="J10" s="8">
        <v>2968500</v>
      </c>
      <c r="K10" s="8"/>
      <c r="L10" s="8">
        <v>3832000</v>
      </c>
      <c r="M10" s="8">
        <v>2579000</v>
      </c>
      <c r="N10" s="8"/>
      <c r="O10" s="8">
        <v>2457000</v>
      </c>
      <c r="P10" s="8">
        <v>3581000</v>
      </c>
      <c r="Q10" s="8">
        <v>2724500</v>
      </c>
      <c r="R10" s="8">
        <v>18142000</v>
      </c>
      <c r="S10" s="8">
        <v>44821000</v>
      </c>
    </row>
    <row r="11" spans="1:19">
      <c r="A11" s="7">
        <v>2000</v>
      </c>
      <c r="B11" s="8"/>
      <c r="C11" s="8">
        <v>3662500</v>
      </c>
      <c r="D11" s="8">
        <v>3770500</v>
      </c>
      <c r="E11" s="8">
        <v>6079000</v>
      </c>
      <c r="F11" s="8">
        <v>3330500</v>
      </c>
      <c r="G11" s="8">
        <v>4571000</v>
      </c>
      <c r="H11" s="8">
        <v>4333500</v>
      </c>
      <c r="I11" s="8">
        <v>25747000</v>
      </c>
      <c r="J11" s="8">
        <v>3136500</v>
      </c>
      <c r="K11" s="8"/>
      <c r="L11" s="8">
        <v>4266000</v>
      </c>
      <c r="M11" s="8">
        <v>2697000</v>
      </c>
      <c r="N11" s="8"/>
      <c r="O11" s="8">
        <v>2606000</v>
      </c>
      <c r="P11" s="8">
        <v>3518500</v>
      </c>
      <c r="Q11" s="8">
        <v>2911000</v>
      </c>
      <c r="R11" s="8">
        <v>19135000</v>
      </c>
      <c r="S11" s="8">
        <v>44882000</v>
      </c>
    </row>
    <row r="12" spans="1:19">
      <c r="A12" s="7">
        <v>2001</v>
      </c>
      <c r="B12" s="8"/>
      <c r="C12" s="8">
        <v>3874500</v>
      </c>
      <c r="D12" s="8">
        <v>3712000</v>
      </c>
      <c r="E12" s="8">
        <v>6261500</v>
      </c>
      <c r="F12" s="8">
        <v>3221500</v>
      </c>
      <c r="G12" s="8">
        <v>4237500</v>
      </c>
      <c r="H12" s="8">
        <v>4292000</v>
      </c>
      <c r="I12" s="8">
        <v>25599000</v>
      </c>
      <c r="J12" s="8">
        <v>2737000</v>
      </c>
      <c r="K12" s="8"/>
      <c r="L12" s="8">
        <v>4797000</v>
      </c>
      <c r="M12" s="8">
        <v>2966500</v>
      </c>
      <c r="N12" s="8"/>
      <c r="O12" s="8">
        <v>3258000</v>
      </c>
      <c r="P12" s="8">
        <v>3537000</v>
      </c>
      <c r="Q12" s="8">
        <v>2952500</v>
      </c>
      <c r="R12" s="8">
        <v>20248000</v>
      </c>
      <c r="S12" s="8">
        <v>45847000</v>
      </c>
    </row>
    <row r="13" spans="1:19">
      <c r="A13" s="7">
        <v>2002</v>
      </c>
      <c r="B13" s="8"/>
      <c r="C13" s="8">
        <v>3984500</v>
      </c>
      <c r="D13" s="8">
        <v>3581500</v>
      </c>
      <c r="E13" s="8">
        <v>6292000</v>
      </c>
      <c r="F13" s="8">
        <v>3200000</v>
      </c>
      <c r="G13" s="8">
        <v>5058000</v>
      </c>
      <c r="H13" s="8">
        <v>4371000</v>
      </c>
      <c r="I13" s="8">
        <v>26487000</v>
      </c>
      <c r="J13" s="8">
        <v>2643000</v>
      </c>
      <c r="K13" s="8"/>
      <c r="L13" s="8">
        <v>4555000</v>
      </c>
      <c r="M13" s="8">
        <v>2835000</v>
      </c>
      <c r="N13" s="8"/>
      <c r="O13" s="8">
        <v>3126000</v>
      </c>
      <c r="P13" s="8">
        <v>3431000</v>
      </c>
      <c r="Q13" s="8">
        <v>2828000</v>
      </c>
      <c r="R13" s="8">
        <v>19418000</v>
      </c>
      <c r="S13" s="8">
        <v>45905000</v>
      </c>
    </row>
    <row r="14" spans="1:19">
      <c r="A14" s="7">
        <v>2003</v>
      </c>
      <c r="B14" s="8"/>
      <c r="C14" s="8">
        <v>3926000</v>
      </c>
      <c r="D14" s="8">
        <v>3632500</v>
      </c>
      <c r="E14" s="8">
        <v>6151000</v>
      </c>
      <c r="F14" s="8">
        <v>3248500</v>
      </c>
      <c r="G14" s="8">
        <v>5779000</v>
      </c>
      <c r="H14" s="8">
        <v>4304000</v>
      </c>
      <c r="I14" s="8">
        <v>27041000</v>
      </c>
      <c r="J14" s="8">
        <v>2879000</v>
      </c>
      <c r="K14" s="8"/>
      <c r="L14" s="8">
        <v>4994000</v>
      </c>
      <c r="M14" s="8">
        <v>2852000</v>
      </c>
      <c r="N14" s="8"/>
      <c r="O14" s="8">
        <v>3194000</v>
      </c>
      <c r="P14" s="8">
        <v>3447000</v>
      </c>
      <c r="Q14" s="8">
        <v>2922000</v>
      </c>
      <c r="R14" s="8">
        <v>20288000</v>
      </c>
      <c r="S14" s="8">
        <v>47329000</v>
      </c>
    </row>
    <row r="15" spans="1:19">
      <c r="A15" s="7">
        <v>2004</v>
      </c>
      <c r="B15" s="8"/>
      <c r="C15" s="8">
        <v>4030500</v>
      </c>
      <c r="D15" s="8">
        <v>3763000</v>
      </c>
      <c r="E15" s="8">
        <v>6011000</v>
      </c>
      <c r="F15" s="8">
        <v>3378500</v>
      </c>
      <c r="G15" s="8">
        <v>5805000</v>
      </c>
      <c r="H15" s="8">
        <v>4552000</v>
      </c>
      <c r="I15" s="8">
        <v>27540000</v>
      </c>
      <c r="J15" s="8">
        <v>3116000</v>
      </c>
      <c r="K15" s="8"/>
      <c r="L15" s="8">
        <v>4820000</v>
      </c>
      <c r="M15" s="8">
        <v>3323000</v>
      </c>
      <c r="N15" s="8"/>
      <c r="O15" s="8">
        <v>3083000</v>
      </c>
      <c r="P15" s="8">
        <v>3432000</v>
      </c>
      <c r="Q15" s="8">
        <v>3594000</v>
      </c>
      <c r="R15" s="8">
        <v>21368000</v>
      </c>
      <c r="S15" s="8">
        <v>48908000</v>
      </c>
    </row>
    <row r="16" spans="1:19">
      <c r="A16" s="7">
        <v>2005</v>
      </c>
      <c r="B16" s="8"/>
      <c r="C16" s="8">
        <v>3017344</v>
      </c>
      <c r="D16" s="8">
        <v>2838573</v>
      </c>
      <c r="E16" s="8">
        <v>4955694</v>
      </c>
      <c r="F16" s="8">
        <v>2893475</v>
      </c>
      <c r="G16" s="8">
        <v>5207149</v>
      </c>
      <c r="H16" s="8">
        <v>3939169</v>
      </c>
      <c r="I16" s="8">
        <v>22851404</v>
      </c>
      <c r="J16" s="8">
        <v>2643152</v>
      </c>
      <c r="K16" s="8">
        <v>3606356</v>
      </c>
      <c r="L16" s="8"/>
      <c r="M16" s="8">
        <v>2783753</v>
      </c>
      <c r="N16" s="8">
        <v>2474329</v>
      </c>
      <c r="O16" s="8"/>
      <c r="P16" s="8">
        <v>2583451</v>
      </c>
      <c r="Q16" s="8">
        <v>2906781</v>
      </c>
      <c r="R16" s="8">
        <v>16997822</v>
      </c>
      <c r="S16" s="8">
        <v>39849226</v>
      </c>
    </row>
    <row r="17" spans="1:19">
      <c r="A17" s="7">
        <v>2006</v>
      </c>
      <c r="B17" s="8"/>
      <c r="C17" s="8">
        <v>3191191</v>
      </c>
      <c r="D17" s="8">
        <v>2860831</v>
      </c>
      <c r="E17" s="8">
        <v>4943993</v>
      </c>
      <c r="F17" s="8">
        <v>2800583</v>
      </c>
      <c r="G17" s="8">
        <v>5235069</v>
      </c>
      <c r="H17" s="8">
        <v>4142109</v>
      </c>
      <c r="I17" s="8">
        <v>23173776</v>
      </c>
      <c r="J17" s="8">
        <v>2826261</v>
      </c>
      <c r="K17" s="8">
        <v>3565596</v>
      </c>
      <c r="L17" s="8"/>
      <c r="M17" s="8">
        <v>2983779</v>
      </c>
      <c r="N17" s="8">
        <v>2337179</v>
      </c>
      <c r="O17" s="8"/>
      <c r="P17" s="8">
        <v>2674216</v>
      </c>
      <c r="Q17" s="8">
        <v>3253109</v>
      </c>
      <c r="R17" s="8">
        <v>17640140</v>
      </c>
      <c r="S17" s="8">
        <v>40813916</v>
      </c>
    </row>
    <row r="18" spans="1:19">
      <c r="A18" s="7">
        <v>2007</v>
      </c>
      <c r="B18" s="8"/>
      <c r="C18" s="8">
        <v>3248653</v>
      </c>
      <c r="D18" s="8">
        <v>3218699</v>
      </c>
      <c r="E18" s="8">
        <v>5037706</v>
      </c>
      <c r="F18" s="8">
        <v>3022595</v>
      </c>
      <c r="G18" s="8">
        <v>5253690</v>
      </c>
      <c r="H18" s="8">
        <v>4288325</v>
      </c>
      <c r="I18" s="8">
        <v>24069668</v>
      </c>
      <c r="J18" s="8">
        <v>2624904</v>
      </c>
      <c r="K18" s="8">
        <v>3815598</v>
      </c>
      <c r="L18" s="8"/>
      <c r="M18" s="8">
        <v>3179488</v>
      </c>
      <c r="N18" s="8">
        <v>2768588</v>
      </c>
      <c r="O18" s="8"/>
      <c r="P18" s="8">
        <v>2608929</v>
      </c>
      <c r="Q18" s="8">
        <v>3306883</v>
      </c>
      <c r="R18" s="8">
        <v>18304390</v>
      </c>
      <c r="S18" s="8">
        <v>42374058</v>
      </c>
    </row>
    <row r="19" spans="1:19">
      <c r="A19" s="7">
        <v>2008</v>
      </c>
      <c r="B19" s="8"/>
      <c r="C19" s="8">
        <v>3331713</v>
      </c>
      <c r="D19" s="8">
        <v>2974661</v>
      </c>
      <c r="E19" s="8">
        <v>4937269</v>
      </c>
      <c r="F19" s="8">
        <v>3366229</v>
      </c>
      <c r="G19" s="8">
        <v>5124784</v>
      </c>
      <c r="H19" s="8">
        <v>4262439</v>
      </c>
      <c r="I19" s="8">
        <v>23997095</v>
      </c>
      <c r="J19" s="8">
        <v>2809068</v>
      </c>
      <c r="K19" s="8">
        <v>3786340</v>
      </c>
      <c r="L19" s="8"/>
      <c r="M19" s="8">
        <v>3284076</v>
      </c>
      <c r="N19" s="8">
        <v>2927261</v>
      </c>
      <c r="O19" s="8"/>
      <c r="P19" s="8">
        <v>2991182</v>
      </c>
      <c r="Q19" s="8">
        <v>3481372</v>
      </c>
      <c r="R19" s="8">
        <v>19279299</v>
      </c>
      <c r="S19" s="8">
        <v>43276394</v>
      </c>
    </row>
    <row r="20" spans="1:19">
      <c r="A20" s="7">
        <v>2009</v>
      </c>
      <c r="B20" s="8"/>
      <c r="C20" s="8">
        <v>3383861</v>
      </c>
      <c r="D20" s="8">
        <v>3292137</v>
      </c>
      <c r="E20" s="8">
        <v>5158518</v>
      </c>
      <c r="F20" s="8">
        <v>3835350</v>
      </c>
      <c r="G20" s="8">
        <v>5151091</v>
      </c>
      <c r="H20" s="8">
        <v>4285763</v>
      </c>
      <c r="I20" s="8">
        <v>25106720</v>
      </c>
      <c r="J20" s="8">
        <v>2875785</v>
      </c>
      <c r="K20" s="8">
        <v>3835569</v>
      </c>
      <c r="L20" s="8"/>
      <c r="M20" s="8">
        <v>3140136</v>
      </c>
      <c r="N20" s="8">
        <v>3053299</v>
      </c>
      <c r="O20" s="8"/>
      <c r="P20" s="8">
        <v>3270390</v>
      </c>
      <c r="Q20" s="8">
        <v>3517459</v>
      </c>
      <c r="R20" s="8">
        <v>19692638</v>
      </c>
      <c r="S20" s="8">
        <v>44799358</v>
      </c>
    </row>
    <row r="21" spans="1:19">
      <c r="A21" s="7">
        <v>2010</v>
      </c>
      <c r="B21" s="8"/>
      <c r="C21" s="8">
        <v>3300021</v>
      </c>
      <c r="D21" s="8">
        <v>3191904</v>
      </c>
      <c r="E21" s="8">
        <v>5160332</v>
      </c>
      <c r="F21" s="8">
        <v>3568452</v>
      </c>
      <c r="G21" s="8">
        <v>5200637</v>
      </c>
      <c r="H21" s="8">
        <v>4085446</v>
      </c>
      <c r="I21" s="8">
        <v>24506792</v>
      </c>
      <c r="J21" s="8">
        <v>3077389</v>
      </c>
      <c r="K21" s="8">
        <v>3762587</v>
      </c>
      <c r="L21" s="8"/>
      <c r="M21" s="8">
        <v>3280158</v>
      </c>
      <c r="N21" s="8">
        <v>2803996</v>
      </c>
      <c r="O21" s="8"/>
      <c r="P21" s="8">
        <v>3342058</v>
      </c>
      <c r="Q21" s="8">
        <v>3509026</v>
      </c>
      <c r="R21" s="8">
        <v>19775214</v>
      </c>
      <c r="S21" s="8">
        <v>44282006</v>
      </c>
    </row>
    <row r="22" spans="1:19">
      <c r="A22" s="7">
        <v>2011</v>
      </c>
      <c r="B22" s="8"/>
      <c r="C22" s="8">
        <v>3161635</v>
      </c>
      <c r="D22" s="8">
        <v>2942825</v>
      </c>
      <c r="E22" s="8">
        <v>4783717</v>
      </c>
      <c r="F22" s="8">
        <v>3514878</v>
      </c>
      <c r="G22" s="8">
        <v>4879174</v>
      </c>
      <c r="H22" s="8">
        <v>4011334</v>
      </c>
      <c r="I22" s="8">
        <v>23293563</v>
      </c>
      <c r="J22" s="8">
        <v>3049710</v>
      </c>
      <c r="K22" s="8">
        <v>3943284</v>
      </c>
      <c r="L22" s="8"/>
      <c r="M22" s="8">
        <v>3024960</v>
      </c>
      <c r="N22" s="8">
        <v>2876104</v>
      </c>
      <c r="O22" s="8"/>
      <c r="P22" s="8">
        <v>3232471</v>
      </c>
      <c r="Q22" s="8">
        <v>3720300</v>
      </c>
      <c r="R22" s="8">
        <v>19846829</v>
      </c>
      <c r="S22" s="8">
        <v>43140392</v>
      </c>
    </row>
    <row r="23" spans="1:19">
      <c r="A23" s="7">
        <v>2012</v>
      </c>
      <c r="B23" s="8">
        <v>3087989</v>
      </c>
      <c r="C23" s="8">
        <v>3262157</v>
      </c>
      <c r="D23" s="8"/>
      <c r="E23" s="8">
        <v>4929833</v>
      </c>
      <c r="F23" s="8">
        <v>3579814</v>
      </c>
      <c r="G23" s="8">
        <v>4695452</v>
      </c>
      <c r="H23" s="8">
        <v>3811199</v>
      </c>
      <c r="I23" s="8">
        <v>23366444</v>
      </c>
      <c r="J23" s="8">
        <v>2897768</v>
      </c>
      <c r="K23" s="8">
        <v>3945163</v>
      </c>
      <c r="L23" s="8"/>
      <c r="M23" s="8">
        <v>3014523</v>
      </c>
      <c r="N23" s="8">
        <v>2862150</v>
      </c>
      <c r="O23" s="8"/>
      <c r="P23" s="8">
        <v>3202571</v>
      </c>
      <c r="Q23" s="8">
        <v>3451833</v>
      </c>
      <c r="R23" s="8">
        <v>19374008</v>
      </c>
      <c r="S23" s="8">
        <v>42740452</v>
      </c>
    </row>
    <row r="24" spans="1:19">
      <c r="A24" s="7">
        <v>2013</v>
      </c>
      <c r="B24" s="8">
        <v>3350207</v>
      </c>
      <c r="C24" s="8">
        <v>3380660</v>
      </c>
      <c r="D24" s="8"/>
      <c r="E24" s="8">
        <v>5152851</v>
      </c>
      <c r="F24" s="8">
        <v>3624810</v>
      </c>
      <c r="G24" s="8">
        <v>4834357</v>
      </c>
      <c r="H24" s="8">
        <v>3788358</v>
      </c>
      <c r="I24" s="8">
        <v>24131243</v>
      </c>
      <c r="J24" s="8">
        <v>3099533</v>
      </c>
      <c r="K24" s="8">
        <v>4001282</v>
      </c>
      <c r="L24" s="8"/>
      <c r="M24" s="8">
        <v>3008827</v>
      </c>
      <c r="N24" s="8">
        <v>3004587</v>
      </c>
      <c r="O24" s="8"/>
      <c r="P24" s="8">
        <v>3230126</v>
      </c>
      <c r="Q24" s="8">
        <v>3619384</v>
      </c>
      <c r="R24" s="8">
        <v>19963739</v>
      </c>
      <c r="S24" s="8">
        <v>44094982</v>
      </c>
    </row>
    <row r="25" spans="1:19">
      <c r="A25" s="7">
        <v>2014</v>
      </c>
      <c r="B25" s="8">
        <v>3482107</v>
      </c>
      <c r="C25" s="8">
        <v>3520162</v>
      </c>
      <c r="D25" s="8"/>
      <c r="E25" s="11">
        <v>5250427</v>
      </c>
      <c r="F25" s="8">
        <v>4044075</v>
      </c>
      <c r="G25" s="8">
        <v>4801771</v>
      </c>
      <c r="H25" s="8">
        <v>3918885</v>
      </c>
      <c r="I25" s="8">
        <v>25017427</v>
      </c>
      <c r="J25" s="8">
        <v>3492809</v>
      </c>
      <c r="K25" s="8">
        <v>4181843</v>
      </c>
      <c r="L25" s="8"/>
      <c r="M25" s="8">
        <v>2980971</v>
      </c>
      <c r="N25" s="8">
        <v>3189075</v>
      </c>
      <c r="O25" s="8"/>
      <c r="P25" s="8">
        <v>3256123</v>
      </c>
      <c r="Q25" s="8">
        <v>3600454</v>
      </c>
      <c r="R25" s="8">
        <v>20701275</v>
      </c>
      <c r="S25" s="8">
        <v>45718702</v>
      </c>
    </row>
    <row r="26" spans="1:19">
      <c r="A26" s="7">
        <v>2015</v>
      </c>
      <c r="B26" s="8">
        <v>4011501</v>
      </c>
      <c r="C26" s="8">
        <v>4012562</v>
      </c>
      <c r="D26" s="8"/>
      <c r="E26" s="8">
        <v>5211966</v>
      </c>
      <c r="F26" s="8">
        <v>4495174</v>
      </c>
      <c r="G26" s="8">
        <v>5109292</v>
      </c>
      <c r="H26" s="8">
        <v>4085211</v>
      </c>
      <c r="I26" s="8">
        <v>26925706</v>
      </c>
      <c r="J26" s="8">
        <v>3554029</v>
      </c>
      <c r="K26" s="8">
        <v>4219877</v>
      </c>
      <c r="L26" s="8"/>
      <c r="M26" s="8">
        <v>3213164</v>
      </c>
      <c r="N26" s="8">
        <v>3265404</v>
      </c>
      <c r="O26" s="8"/>
      <c r="P26" s="8">
        <v>3476871</v>
      </c>
      <c r="Q26" s="8">
        <v>3818789</v>
      </c>
      <c r="R26" s="8">
        <v>21548134</v>
      </c>
      <c r="S26" s="8">
        <v>48473840</v>
      </c>
    </row>
    <row r="27" spans="1:19">
      <c r="A27" s="7">
        <v>2016</v>
      </c>
      <c r="B27" s="8">
        <v>4125519</v>
      </c>
      <c r="C27" s="8">
        <v>4100393</v>
      </c>
      <c r="D27" s="8"/>
      <c r="E27" s="8">
        <v>5196685</v>
      </c>
      <c r="F27" s="8">
        <v>4448644</v>
      </c>
      <c r="G27" s="8">
        <v>5181344</v>
      </c>
      <c r="H27" s="8">
        <v>4247524</v>
      </c>
      <c r="I27" s="8">
        <v>27300109</v>
      </c>
      <c r="J27" s="8">
        <v>3693934</v>
      </c>
      <c r="K27" s="8">
        <v>4380497</v>
      </c>
      <c r="L27" s="8"/>
      <c r="M27" s="8">
        <v>3538388</v>
      </c>
      <c r="N27" s="8">
        <v>3508210</v>
      </c>
      <c r="O27" s="8"/>
      <c r="P27" s="8">
        <v>3510915</v>
      </c>
      <c r="Q27" s="8">
        <v>4030975</v>
      </c>
      <c r="R27" s="8">
        <v>22662919</v>
      </c>
      <c r="S27" s="8">
        <v>49963028</v>
      </c>
    </row>
    <row r="28" spans="1:19">
      <c r="A28" s="7">
        <v>2017</v>
      </c>
      <c r="B28" s="8">
        <v>4329565</v>
      </c>
      <c r="C28" s="8">
        <v>4071400</v>
      </c>
      <c r="D28" s="8"/>
      <c r="E28" s="8">
        <v>5210791</v>
      </c>
      <c r="F28" s="8">
        <v>4555694</v>
      </c>
      <c r="G28" s="8">
        <v>5314196</v>
      </c>
      <c r="H28" s="8">
        <v>4190883</v>
      </c>
      <c r="I28" s="8">
        <v>27672529</v>
      </c>
      <c r="J28" s="8">
        <v>3538622</v>
      </c>
      <c r="K28" s="8">
        <v>4399392</v>
      </c>
      <c r="L28" s="8"/>
      <c r="M28" s="8">
        <v>3356888</v>
      </c>
      <c r="N28" s="8">
        <v>3652759</v>
      </c>
      <c r="O28" s="8"/>
      <c r="P28" s="8">
        <v>3616404</v>
      </c>
      <c r="Q28" s="8">
        <v>4042332</v>
      </c>
      <c r="R28" s="8">
        <v>22606397</v>
      </c>
      <c r="S28" s="8">
        <v>50278926</v>
      </c>
    </row>
    <row r="29" spans="1:19">
      <c r="A29" s="7">
        <v>2018</v>
      </c>
      <c r="B29" s="8">
        <v>4387567</v>
      </c>
      <c r="C29" s="8">
        <v>4249518</v>
      </c>
      <c r="D29" s="8"/>
      <c r="E29" s="8">
        <v>5347729</v>
      </c>
      <c r="F29" s="8">
        <v>4647531</v>
      </c>
      <c r="G29" s="8">
        <v>5204159</v>
      </c>
      <c r="H29" s="8">
        <v>4430996</v>
      </c>
      <c r="I29" s="8">
        <v>28267500</v>
      </c>
      <c r="J29" s="8">
        <v>3503127</v>
      </c>
      <c r="K29" s="8">
        <v>4439121</v>
      </c>
      <c r="L29" s="8"/>
      <c r="M29" s="8">
        <v>3512275</v>
      </c>
      <c r="N29" s="8">
        <v>3667426</v>
      </c>
      <c r="O29" s="8"/>
      <c r="P29" s="8">
        <v>3732236</v>
      </c>
      <c r="Q29" s="8">
        <v>3979753</v>
      </c>
      <c r="R29" s="8">
        <v>22833938</v>
      </c>
      <c r="S29" s="8">
        <v>51101438</v>
      </c>
    </row>
    <row r="30" spans="1:19">
      <c r="A30" s="7">
        <v>2019</v>
      </c>
      <c r="B30" s="8">
        <v>4685301</v>
      </c>
      <c r="C30" s="8">
        <v>4392246</v>
      </c>
      <c r="D30" s="8"/>
      <c r="E30" s="8">
        <v>5380499</v>
      </c>
      <c r="F30" s="8">
        <v>4661671</v>
      </c>
      <c r="G30" s="8">
        <v>5469698</v>
      </c>
      <c r="H30" s="8">
        <v>4688351</v>
      </c>
      <c r="I30" s="8">
        <v>29277766</v>
      </c>
      <c r="J30" s="8">
        <v>3794652</v>
      </c>
      <c r="K30" s="8">
        <v>4639231</v>
      </c>
      <c r="L30" s="8"/>
      <c r="M30" s="8">
        <v>3760494</v>
      </c>
      <c r="N30" s="8">
        <v>3833526</v>
      </c>
      <c r="O30" s="8"/>
      <c r="P30" s="8">
        <v>3783360</v>
      </c>
      <c r="Q30" s="8">
        <v>3984895</v>
      </c>
      <c r="R30" s="8">
        <v>23796158</v>
      </c>
      <c r="S30" s="8">
        <v>53073924</v>
      </c>
    </row>
    <row r="31" spans="1:19">
      <c r="A31" s="7" t="s">
        <v>150</v>
      </c>
      <c r="B31" s="8">
        <v>31459756</v>
      </c>
      <c r="C31" s="8">
        <v>93459016</v>
      </c>
      <c r="D31" s="8">
        <v>58379130</v>
      </c>
      <c r="E31" s="8">
        <v>137479510</v>
      </c>
      <c r="F31" s="8">
        <v>90471475</v>
      </c>
      <c r="G31" s="8">
        <v>123750863</v>
      </c>
      <c r="H31" s="8">
        <v>105161992</v>
      </c>
      <c r="I31" s="8">
        <v>640161742</v>
      </c>
      <c r="J31" s="8">
        <v>79856243</v>
      </c>
      <c r="K31" s="8">
        <v>60521736</v>
      </c>
      <c r="L31" s="8">
        <v>42140000</v>
      </c>
      <c r="M31" s="8">
        <v>75134880</v>
      </c>
      <c r="N31" s="8">
        <v>46223893</v>
      </c>
      <c r="O31" s="8">
        <v>28253000</v>
      </c>
      <c r="P31" s="8">
        <v>81871803</v>
      </c>
      <c r="Q31" s="8">
        <v>84012345</v>
      </c>
      <c r="R31" s="8">
        <v>498013900</v>
      </c>
      <c r="S31" s="8">
        <v>1138175642</v>
      </c>
    </row>
  </sheetData>
  <phoneticPr fontId="19"/>
  <conditionalFormatting pivot="1" sqref="B6:H30 J6:Q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09B29-6F9F-E445-8837-E3762F46EBD5}">
  <dimension ref="A1:D105"/>
  <sheetViews>
    <sheetView zoomScaleNormal="100" workbookViewId="0">
      <selection activeCell="B25" sqref="B25"/>
    </sheetView>
  </sheetViews>
  <sheetFormatPr baseColWidth="10" defaultRowHeight="18"/>
  <cols>
    <col min="1" max="1" width="21.5" bestFit="1" customWidth="1"/>
    <col min="2" max="2" width="79" customWidth="1"/>
    <col min="3" max="4" width="13.1640625" bestFit="1" customWidth="1"/>
    <col min="5" max="27" width="13" bestFit="1" customWidth="1"/>
  </cols>
  <sheetData>
    <row r="1" spans="1:4">
      <c r="A1" s="6" t="s">
        <v>175</v>
      </c>
      <c r="B1" s="1" t="s">
        <v>174</v>
      </c>
    </row>
    <row r="3" spans="1:4">
      <c r="A3" s="6" t="s">
        <v>149</v>
      </c>
      <c r="B3" s="1" t="s">
        <v>202</v>
      </c>
      <c r="C3" s="1" t="s">
        <v>192</v>
      </c>
      <c r="D3" s="1" t="s">
        <v>191</v>
      </c>
    </row>
    <row r="4" spans="1:4">
      <c r="A4" s="7" t="s">
        <v>196</v>
      </c>
      <c r="B4" s="8">
        <v>0.42786479802143446</v>
      </c>
      <c r="C4" s="8">
        <v>519</v>
      </c>
      <c r="D4" s="8">
        <v>1213</v>
      </c>
    </row>
    <row r="5" spans="1:4">
      <c r="A5" s="13" t="s">
        <v>113</v>
      </c>
      <c r="B5" s="8">
        <v>0.46357615894039733</v>
      </c>
      <c r="C5" s="8">
        <v>280</v>
      </c>
      <c r="D5" s="8">
        <v>604</v>
      </c>
    </row>
    <row r="6" spans="1:4">
      <c r="A6" s="13" t="s">
        <v>112</v>
      </c>
      <c r="B6" s="8">
        <v>0.39244663382594419</v>
      </c>
      <c r="C6" s="8">
        <v>239</v>
      </c>
      <c r="D6" s="8">
        <v>609</v>
      </c>
    </row>
    <row r="7" spans="1:4">
      <c r="A7" s="7" t="s">
        <v>184</v>
      </c>
      <c r="B7" s="8">
        <v>0.4352684655219406</v>
      </c>
      <c r="C7" s="8">
        <v>1597</v>
      </c>
      <c r="D7" s="8">
        <v>3669</v>
      </c>
    </row>
    <row r="8" spans="1:4">
      <c r="A8" s="13" t="s">
        <v>84</v>
      </c>
      <c r="B8" s="8">
        <v>0.42176870748299322</v>
      </c>
      <c r="C8" s="8">
        <v>62</v>
      </c>
      <c r="D8" s="8">
        <v>147</v>
      </c>
    </row>
    <row r="9" spans="1:4">
      <c r="A9" s="13" t="s">
        <v>85</v>
      </c>
      <c r="B9" s="8">
        <v>0.5067567567567568</v>
      </c>
      <c r="C9" s="8">
        <v>75</v>
      </c>
      <c r="D9" s="8">
        <v>148</v>
      </c>
    </row>
    <row r="10" spans="1:4">
      <c r="A10" s="13" t="s">
        <v>82</v>
      </c>
      <c r="B10" s="8">
        <v>0.33561643835616439</v>
      </c>
      <c r="C10" s="8">
        <v>49</v>
      </c>
      <c r="D10" s="8">
        <v>146</v>
      </c>
    </row>
    <row r="11" spans="1:4">
      <c r="A11" s="13" t="s">
        <v>87</v>
      </c>
      <c r="B11" s="8">
        <v>0.44018058690744921</v>
      </c>
      <c r="C11" s="8">
        <v>195</v>
      </c>
      <c r="D11" s="8">
        <v>443</v>
      </c>
    </row>
    <row r="12" spans="1:4">
      <c r="A12" s="13" t="s">
        <v>79</v>
      </c>
      <c r="B12" s="8">
        <v>0.48058671268334774</v>
      </c>
      <c r="C12" s="8">
        <v>557</v>
      </c>
      <c r="D12" s="8">
        <v>1159</v>
      </c>
    </row>
    <row r="13" spans="1:4">
      <c r="A13" s="13" t="s">
        <v>88</v>
      </c>
      <c r="B13" s="8">
        <v>0.46308724832214765</v>
      </c>
      <c r="C13" s="8">
        <v>207</v>
      </c>
      <c r="D13" s="8">
        <v>447</v>
      </c>
    </row>
    <row r="14" spans="1:4">
      <c r="A14" s="13" t="s">
        <v>90</v>
      </c>
      <c r="B14" s="8">
        <v>0.41496598639455784</v>
      </c>
      <c r="C14" s="8">
        <v>61</v>
      </c>
      <c r="D14" s="8">
        <v>147</v>
      </c>
    </row>
    <row r="15" spans="1:4">
      <c r="A15" s="13" t="s">
        <v>80</v>
      </c>
      <c r="B15" s="8">
        <v>0.33557046979865773</v>
      </c>
      <c r="C15" s="8">
        <v>50</v>
      </c>
      <c r="D15" s="8">
        <v>149</v>
      </c>
    </row>
    <row r="16" spans="1:4">
      <c r="A16" s="13" t="s">
        <v>81</v>
      </c>
      <c r="B16" s="8">
        <v>0.31578947368421051</v>
      </c>
      <c r="C16" s="8">
        <v>48</v>
      </c>
      <c r="D16" s="8">
        <v>152</v>
      </c>
    </row>
    <row r="17" spans="1:4">
      <c r="A17" s="13" t="s">
        <v>86</v>
      </c>
      <c r="B17" s="8">
        <v>0.38095238095238093</v>
      </c>
      <c r="C17" s="8">
        <v>56</v>
      </c>
      <c r="D17" s="8">
        <v>147</v>
      </c>
    </row>
    <row r="18" spans="1:4">
      <c r="A18" s="13" t="s">
        <v>83</v>
      </c>
      <c r="B18" s="8">
        <v>0.36619718309859156</v>
      </c>
      <c r="C18" s="8">
        <v>52</v>
      </c>
      <c r="D18" s="8">
        <v>142</v>
      </c>
    </row>
    <row r="19" spans="1:4">
      <c r="A19" s="13" t="s">
        <v>89</v>
      </c>
      <c r="B19" s="8">
        <v>0.41855203619909503</v>
      </c>
      <c r="C19" s="8">
        <v>185</v>
      </c>
      <c r="D19" s="8">
        <v>442</v>
      </c>
    </row>
    <row r="20" spans="1:4">
      <c r="A20" s="7" t="s">
        <v>187</v>
      </c>
      <c r="B20" s="8">
        <v>0.53972602739726028</v>
      </c>
      <c r="C20" s="8">
        <v>1182</v>
      </c>
      <c r="D20" s="8">
        <v>2190</v>
      </c>
    </row>
    <row r="21" spans="1:4">
      <c r="A21" s="13" t="s">
        <v>91</v>
      </c>
      <c r="B21" s="8">
        <v>0.52166377816291165</v>
      </c>
      <c r="C21" s="8">
        <v>301</v>
      </c>
      <c r="D21" s="8">
        <v>577</v>
      </c>
    </row>
    <row r="22" spans="1:4">
      <c r="A22" s="13" t="s">
        <v>93</v>
      </c>
      <c r="B22" s="8">
        <v>0.57744565217391308</v>
      </c>
      <c r="C22" s="8">
        <v>425</v>
      </c>
      <c r="D22" s="8">
        <v>736</v>
      </c>
    </row>
    <row r="23" spans="1:4">
      <c r="A23" s="13" t="s">
        <v>92</v>
      </c>
      <c r="B23" s="8">
        <v>0.51995438996579246</v>
      </c>
      <c r="C23" s="8">
        <v>456</v>
      </c>
      <c r="D23" s="8">
        <v>877</v>
      </c>
    </row>
    <row r="24" spans="1:4">
      <c r="A24" s="7" t="s">
        <v>1</v>
      </c>
      <c r="B24" s="8">
        <v>0.4936260623229462</v>
      </c>
      <c r="C24" s="8">
        <v>697</v>
      </c>
      <c r="D24" s="8">
        <v>1412</v>
      </c>
    </row>
    <row r="25" spans="1:4">
      <c r="A25" s="13" t="s">
        <v>91</v>
      </c>
      <c r="B25" s="8">
        <v>0.4936260623229462</v>
      </c>
      <c r="C25" s="8">
        <v>697</v>
      </c>
      <c r="D25" s="8">
        <v>1412</v>
      </c>
    </row>
    <row r="26" spans="1:4">
      <c r="A26" s="7" t="s">
        <v>3</v>
      </c>
      <c r="B26" s="8">
        <v>0.45047669491525422</v>
      </c>
      <c r="C26" s="8">
        <v>1701</v>
      </c>
      <c r="D26" s="8">
        <v>3776</v>
      </c>
    </row>
    <row r="27" spans="1:4">
      <c r="A27" s="13" t="s">
        <v>96</v>
      </c>
      <c r="B27" s="8">
        <v>0.41269841269841268</v>
      </c>
      <c r="C27" s="8">
        <v>130</v>
      </c>
      <c r="D27" s="8">
        <v>315</v>
      </c>
    </row>
    <row r="28" spans="1:4">
      <c r="A28" s="13" t="s">
        <v>97</v>
      </c>
      <c r="B28" s="8">
        <v>0.45733041575492339</v>
      </c>
      <c r="C28" s="8">
        <v>209</v>
      </c>
      <c r="D28" s="8">
        <v>457</v>
      </c>
    </row>
    <row r="29" spans="1:4">
      <c r="A29" s="13" t="s">
        <v>95</v>
      </c>
      <c r="B29" s="8">
        <v>0.46355140186915889</v>
      </c>
      <c r="C29" s="8">
        <v>496</v>
      </c>
      <c r="D29" s="8">
        <v>1070</v>
      </c>
    </row>
    <row r="30" spans="1:4">
      <c r="A30" s="13" t="s">
        <v>98</v>
      </c>
      <c r="B30" s="8">
        <v>0.42747252747252745</v>
      </c>
      <c r="C30" s="8">
        <v>389</v>
      </c>
      <c r="D30" s="8">
        <v>910</v>
      </c>
    </row>
    <row r="31" spans="1:4">
      <c r="A31" s="13" t="s">
        <v>99</v>
      </c>
      <c r="B31" s="8">
        <v>0.41387024608501116</v>
      </c>
      <c r="C31" s="8">
        <v>185</v>
      </c>
      <c r="D31" s="8">
        <v>447</v>
      </c>
    </row>
    <row r="32" spans="1:4">
      <c r="A32" s="13" t="s">
        <v>94</v>
      </c>
      <c r="B32" s="8">
        <v>0.5060658578856152</v>
      </c>
      <c r="C32" s="8">
        <v>292</v>
      </c>
      <c r="D32" s="8">
        <v>577</v>
      </c>
    </row>
    <row r="33" spans="1:4">
      <c r="A33" s="7" t="s">
        <v>4</v>
      </c>
      <c r="B33" s="8">
        <v>0.44624090541632982</v>
      </c>
      <c r="C33" s="8">
        <v>1656</v>
      </c>
      <c r="D33" s="8">
        <v>3711</v>
      </c>
    </row>
    <row r="34" spans="1:4">
      <c r="A34" s="13" t="s">
        <v>100</v>
      </c>
      <c r="B34" s="8">
        <v>0.48717948717948717</v>
      </c>
      <c r="C34" s="8">
        <v>494</v>
      </c>
      <c r="D34" s="8">
        <v>1014</v>
      </c>
    </row>
    <row r="35" spans="1:4">
      <c r="A35" s="13" t="s">
        <v>104</v>
      </c>
      <c r="B35" s="8">
        <v>0.45260347129506007</v>
      </c>
      <c r="C35" s="8">
        <v>339</v>
      </c>
      <c r="D35" s="8">
        <v>749</v>
      </c>
    </row>
    <row r="36" spans="1:4">
      <c r="A36" s="13" t="s">
        <v>105</v>
      </c>
      <c r="B36" s="8">
        <v>0.42524916943521596</v>
      </c>
      <c r="C36" s="8">
        <v>128</v>
      </c>
      <c r="D36" s="8">
        <v>301</v>
      </c>
    </row>
    <row r="37" spans="1:4">
      <c r="A37" s="13" t="s">
        <v>102</v>
      </c>
      <c r="B37" s="8">
        <v>0.39666666666666667</v>
      </c>
      <c r="C37" s="8">
        <v>119</v>
      </c>
      <c r="D37" s="8">
        <v>300</v>
      </c>
    </row>
    <row r="38" spans="1:4">
      <c r="A38" s="13" t="s">
        <v>101</v>
      </c>
      <c r="B38" s="8">
        <v>0.41379310344827586</v>
      </c>
      <c r="C38" s="8">
        <v>60</v>
      </c>
      <c r="D38" s="8">
        <v>145</v>
      </c>
    </row>
    <row r="39" spans="1:4">
      <c r="A39" s="13" t="s">
        <v>103</v>
      </c>
      <c r="B39" s="8">
        <v>0.43624161073825501</v>
      </c>
      <c r="C39" s="8">
        <v>325</v>
      </c>
      <c r="D39" s="8">
        <v>745</v>
      </c>
    </row>
    <row r="40" spans="1:4">
      <c r="A40" s="13" t="s">
        <v>90</v>
      </c>
      <c r="B40" s="8">
        <v>0.41794310722100658</v>
      </c>
      <c r="C40" s="8">
        <v>191</v>
      </c>
      <c r="D40" s="8">
        <v>457</v>
      </c>
    </row>
    <row r="41" spans="1:4">
      <c r="A41" s="7" t="s">
        <v>197</v>
      </c>
      <c r="B41" s="8">
        <v>0.39813736903376018</v>
      </c>
      <c r="C41" s="8">
        <v>1026</v>
      </c>
      <c r="D41" s="8">
        <v>2577</v>
      </c>
    </row>
    <row r="42" spans="1:4">
      <c r="A42" s="13" t="s">
        <v>110</v>
      </c>
      <c r="B42" s="8">
        <v>0.40575079872204473</v>
      </c>
      <c r="C42" s="8">
        <v>127</v>
      </c>
      <c r="D42" s="8">
        <v>313</v>
      </c>
    </row>
    <row r="43" spans="1:4">
      <c r="A43" s="13" t="s">
        <v>102</v>
      </c>
      <c r="B43" s="8">
        <v>0.44897959183673469</v>
      </c>
      <c r="C43" s="8">
        <v>66</v>
      </c>
      <c r="D43" s="8">
        <v>147</v>
      </c>
    </row>
    <row r="44" spans="1:4">
      <c r="A44" s="13" t="s">
        <v>107</v>
      </c>
      <c r="B44" s="8">
        <v>0.48775055679287305</v>
      </c>
      <c r="C44" s="8">
        <v>219</v>
      </c>
      <c r="D44" s="8">
        <v>449</v>
      </c>
    </row>
    <row r="45" spans="1:4">
      <c r="A45" s="13" t="s">
        <v>109</v>
      </c>
      <c r="B45" s="8">
        <v>0.33548387096774196</v>
      </c>
      <c r="C45" s="8">
        <v>104</v>
      </c>
      <c r="D45" s="8">
        <v>310</v>
      </c>
    </row>
    <row r="46" spans="1:4">
      <c r="A46" s="13" t="s">
        <v>108</v>
      </c>
      <c r="B46" s="8">
        <v>0.38943894389438943</v>
      </c>
      <c r="C46" s="8">
        <v>118</v>
      </c>
      <c r="D46" s="8">
        <v>303</v>
      </c>
    </row>
    <row r="47" spans="1:4">
      <c r="A47" s="13" t="s">
        <v>106</v>
      </c>
      <c r="B47" s="8">
        <v>0.39600000000000002</v>
      </c>
      <c r="C47" s="8">
        <v>297</v>
      </c>
      <c r="D47" s="8">
        <v>750</v>
      </c>
    </row>
    <row r="48" spans="1:4">
      <c r="A48" s="13" t="s">
        <v>111</v>
      </c>
      <c r="B48" s="8">
        <v>0.31147540983606559</v>
      </c>
      <c r="C48" s="8">
        <v>95</v>
      </c>
      <c r="D48" s="8">
        <v>305</v>
      </c>
    </row>
    <row r="49" spans="1:4">
      <c r="A49" s="7" t="s">
        <v>188</v>
      </c>
      <c r="B49" s="8">
        <v>0.42590949423247559</v>
      </c>
      <c r="C49" s="8">
        <v>960</v>
      </c>
      <c r="D49" s="8">
        <v>2254</v>
      </c>
    </row>
    <row r="50" spans="1:4">
      <c r="A50" s="13" t="s">
        <v>115</v>
      </c>
      <c r="B50" s="8">
        <v>0.41891891891891891</v>
      </c>
      <c r="C50" s="8">
        <v>62</v>
      </c>
      <c r="D50" s="8">
        <v>148</v>
      </c>
    </row>
    <row r="51" spans="1:4">
      <c r="A51" s="13" t="s">
        <v>116</v>
      </c>
      <c r="B51" s="8">
        <v>0.45812807881773399</v>
      </c>
      <c r="C51" s="8">
        <v>279</v>
      </c>
      <c r="D51" s="8">
        <v>609</v>
      </c>
    </row>
    <row r="52" spans="1:4">
      <c r="A52" s="13" t="s">
        <v>117</v>
      </c>
      <c r="B52" s="8">
        <v>0.375</v>
      </c>
      <c r="C52" s="8">
        <v>57</v>
      </c>
      <c r="D52" s="8">
        <v>152</v>
      </c>
    </row>
    <row r="53" spans="1:4">
      <c r="A53" s="13" t="s">
        <v>114</v>
      </c>
      <c r="B53" s="8">
        <v>0.26760563380281688</v>
      </c>
      <c r="C53" s="8">
        <v>38</v>
      </c>
      <c r="D53" s="8">
        <v>142</v>
      </c>
    </row>
    <row r="54" spans="1:4">
      <c r="A54" s="13" t="s">
        <v>119</v>
      </c>
      <c r="B54" s="8">
        <v>0.48299319727891155</v>
      </c>
      <c r="C54" s="8">
        <v>71</v>
      </c>
      <c r="D54" s="8">
        <v>147</v>
      </c>
    </row>
    <row r="55" spans="1:4">
      <c r="A55" s="13" t="s">
        <v>94</v>
      </c>
      <c r="B55" s="8">
        <v>0.42314049586776858</v>
      </c>
      <c r="C55" s="8">
        <v>256</v>
      </c>
      <c r="D55" s="8">
        <v>605</v>
      </c>
    </row>
    <row r="56" spans="1:4">
      <c r="A56" s="13" t="s">
        <v>118</v>
      </c>
      <c r="B56" s="8">
        <v>0.43680709534368073</v>
      </c>
      <c r="C56" s="8">
        <v>197</v>
      </c>
      <c r="D56" s="8">
        <v>451</v>
      </c>
    </row>
    <row r="57" spans="1:4">
      <c r="A57" s="7" t="s">
        <v>198</v>
      </c>
      <c r="B57" s="8">
        <v>0.51615553121577218</v>
      </c>
      <c r="C57" s="8">
        <v>1885</v>
      </c>
      <c r="D57" s="8">
        <v>3652</v>
      </c>
    </row>
    <row r="58" spans="1:4">
      <c r="A58" s="13" t="s">
        <v>121</v>
      </c>
      <c r="B58" s="8">
        <v>0.53482328482328478</v>
      </c>
      <c r="C58" s="8">
        <v>1029</v>
      </c>
      <c r="D58" s="8">
        <v>1924</v>
      </c>
    </row>
    <row r="59" spans="1:4">
      <c r="A59" s="13" t="s">
        <v>123</v>
      </c>
      <c r="B59" s="8">
        <v>0.47404063205417607</v>
      </c>
      <c r="C59" s="8">
        <v>210</v>
      </c>
      <c r="D59" s="8">
        <v>443</v>
      </c>
    </row>
    <row r="60" spans="1:4">
      <c r="A60" s="13" t="s">
        <v>120</v>
      </c>
      <c r="B60" s="8">
        <v>0.51870576339737107</v>
      </c>
      <c r="C60" s="8">
        <v>513</v>
      </c>
      <c r="D60" s="8">
        <v>989</v>
      </c>
    </row>
    <row r="61" spans="1:4">
      <c r="A61" s="13" t="s">
        <v>122</v>
      </c>
      <c r="B61" s="8">
        <v>0.44932432432432434</v>
      </c>
      <c r="C61" s="8">
        <v>133</v>
      </c>
      <c r="D61" s="8">
        <v>296</v>
      </c>
    </row>
    <row r="62" spans="1:4">
      <c r="A62" s="7" t="s">
        <v>185</v>
      </c>
      <c r="B62" s="8">
        <v>0.4465277777777778</v>
      </c>
      <c r="C62" s="8">
        <v>643</v>
      </c>
      <c r="D62" s="8">
        <v>1440</v>
      </c>
    </row>
    <row r="63" spans="1:4">
      <c r="A63" s="13" t="s">
        <v>118</v>
      </c>
      <c r="B63" s="8">
        <v>0.48519040902679833</v>
      </c>
      <c r="C63" s="8">
        <v>344</v>
      </c>
      <c r="D63" s="8">
        <v>709</v>
      </c>
    </row>
    <row r="64" spans="1:4">
      <c r="A64" s="13" t="s">
        <v>189</v>
      </c>
      <c r="B64" s="8">
        <v>0.32450331125827814</v>
      </c>
      <c r="C64" s="8">
        <v>49</v>
      </c>
      <c r="D64" s="8">
        <v>151</v>
      </c>
    </row>
    <row r="65" spans="1:4">
      <c r="A65" s="13" t="s">
        <v>190</v>
      </c>
      <c r="B65" s="8">
        <v>0.43103448275862066</v>
      </c>
      <c r="C65" s="8">
        <v>250</v>
      </c>
      <c r="D65" s="8">
        <v>580</v>
      </c>
    </row>
    <row r="66" spans="1:4">
      <c r="A66" s="7" t="s">
        <v>199</v>
      </c>
      <c r="B66" s="8">
        <v>0.45020026702269694</v>
      </c>
      <c r="C66" s="8">
        <v>1686</v>
      </c>
      <c r="D66" s="8">
        <v>3745</v>
      </c>
    </row>
    <row r="67" spans="1:4">
      <c r="A67" s="13" t="s">
        <v>115</v>
      </c>
      <c r="B67" s="8">
        <v>0.42244224422442245</v>
      </c>
      <c r="C67" s="8">
        <v>256</v>
      </c>
      <c r="D67" s="8">
        <v>606</v>
      </c>
    </row>
    <row r="68" spans="1:4">
      <c r="A68" s="13" t="s">
        <v>124</v>
      </c>
      <c r="B68" s="8">
        <v>0.4688581314878893</v>
      </c>
      <c r="C68" s="8">
        <v>271</v>
      </c>
      <c r="D68" s="8">
        <v>578</v>
      </c>
    </row>
    <row r="69" spans="1:4">
      <c r="A69" s="13" t="s">
        <v>126</v>
      </c>
      <c r="B69" s="8">
        <v>0.41168831168831171</v>
      </c>
      <c r="C69" s="8">
        <v>317</v>
      </c>
      <c r="D69" s="8">
        <v>770</v>
      </c>
    </row>
    <row r="70" spans="1:4">
      <c r="A70" s="13" t="s">
        <v>128</v>
      </c>
      <c r="B70" s="8">
        <v>0.53351206434316356</v>
      </c>
      <c r="C70" s="8">
        <v>398</v>
      </c>
      <c r="D70" s="8">
        <v>746</v>
      </c>
    </row>
    <row r="71" spans="1:4">
      <c r="A71" s="13" t="s">
        <v>125</v>
      </c>
      <c r="B71" s="8">
        <v>0.41638225255972694</v>
      </c>
      <c r="C71" s="8">
        <v>122</v>
      </c>
      <c r="D71" s="8">
        <v>293</v>
      </c>
    </row>
    <row r="72" spans="1:4">
      <c r="A72" s="13" t="s">
        <v>127</v>
      </c>
      <c r="B72" s="8">
        <v>0.42819148936170215</v>
      </c>
      <c r="C72" s="8">
        <v>322</v>
      </c>
      <c r="D72" s="8">
        <v>752</v>
      </c>
    </row>
    <row r="73" spans="1:4">
      <c r="A73" s="7" t="s">
        <v>200</v>
      </c>
      <c r="B73" s="8">
        <v>0.44920212765957446</v>
      </c>
      <c r="C73" s="8">
        <v>1689</v>
      </c>
      <c r="D73" s="8">
        <v>3760</v>
      </c>
    </row>
    <row r="74" spans="1:4">
      <c r="A74" s="13" t="s">
        <v>87</v>
      </c>
      <c r="B74" s="8">
        <v>0.5164257555847569</v>
      </c>
      <c r="C74" s="8">
        <v>393</v>
      </c>
      <c r="D74" s="8">
        <v>761</v>
      </c>
    </row>
    <row r="75" spans="1:4">
      <c r="A75" s="13" t="s">
        <v>130</v>
      </c>
      <c r="B75" s="8">
        <v>0.3825503355704698</v>
      </c>
      <c r="C75" s="8">
        <v>114</v>
      </c>
      <c r="D75" s="8">
        <v>298</v>
      </c>
    </row>
    <row r="76" spans="1:4">
      <c r="A76" s="13" t="s">
        <v>133</v>
      </c>
      <c r="B76" s="8">
        <v>0.43870967741935485</v>
      </c>
      <c r="C76" s="8">
        <v>204</v>
      </c>
      <c r="D76" s="8">
        <v>465</v>
      </c>
    </row>
    <row r="77" spans="1:4">
      <c r="A77" s="13" t="s">
        <v>131</v>
      </c>
      <c r="B77" s="8">
        <v>0.46506550218340609</v>
      </c>
      <c r="C77" s="8">
        <v>213</v>
      </c>
      <c r="D77" s="8">
        <v>458</v>
      </c>
    </row>
    <row r="78" spans="1:4">
      <c r="A78" s="13" t="s">
        <v>116</v>
      </c>
      <c r="B78" s="8">
        <v>0.50495049504950495</v>
      </c>
      <c r="C78" s="8">
        <v>153</v>
      </c>
      <c r="D78" s="8">
        <v>303</v>
      </c>
    </row>
    <row r="79" spans="1:4">
      <c r="A79" s="13" t="s">
        <v>83</v>
      </c>
      <c r="B79" s="8">
        <v>0.31506849315068491</v>
      </c>
      <c r="C79" s="8">
        <v>46</v>
      </c>
      <c r="D79" s="8">
        <v>146</v>
      </c>
    </row>
    <row r="80" spans="1:4">
      <c r="A80" s="13" t="s">
        <v>129</v>
      </c>
      <c r="B80" s="8">
        <v>0.38297872340425532</v>
      </c>
      <c r="C80" s="8">
        <v>54</v>
      </c>
      <c r="D80" s="8">
        <v>141</v>
      </c>
    </row>
    <row r="81" spans="1:4">
      <c r="A81" s="13" t="s">
        <v>94</v>
      </c>
      <c r="B81" s="8">
        <v>0.38374717832957111</v>
      </c>
      <c r="C81" s="8">
        <v>170</v>
      </c>
      <c r="D81" s="8">
        <v>443</v>
      </c>
    </row>
    <row r="82" spans="1:4">
      <c r="A82" s="13" t="s">
        <v>134</v>
      </c>
      <c r="B82" s="8">
        <v>0.46621621621621623</v>
      </c>
      <c r="C82" s="8">
        <v>69</v>
      </c>
      <c r="D82" s="8">
        <v>148</v>
      </c>
    </row>
    <row r="83" spans="1:4">
      <c r="A83" s="13" t="s">
        <v>132</v>
      </c>
      <c r="B83" s="8">
        <v>0.457286432160804</v>
      </c>
      <c r="C83" s="8">
        <v>273</v>
      </c>
      <c r="D83" s="8">
        <v>597</v>
      </c>
    </row>
    <row r="84" spans="1:4">
      <c r="A84" s="7" t="s">
        <v>186</v>
      </c>
      <c r="B84" s="8">
        <v>0.50455675227837615</v>
      </c>
      <c r="C84" s="8">
        <v>1827</v>
      </c>
      <c r="D84" s="8">
        <v>3621</v>
      </c>
    </row>
    <row r="85" spans="1:4">
      <c r="A85" s="13" t="s">
        <v>82</v>
      </c>
      <c r="B85" s="8">
        <v>0.52873563218390807</v>
      </c>
      <c r="C85" s="8">
        <v>230</v>
      </c>
      <c r="D85" s="8">
        <v>435</v>
      </c>
    </row>
    <row r="86" spans="1:4">
      <c r="A86" s="13" t="s">
        <v>104</v>
      </c>
      <c r="B86" s="8">
        <v>0.51341681574239717</v>
      </c>
      <c r="C86" s="8">
        <v>287</v>
      </c>
      <c r="D86" s="8">
        <v>559</v>
      </c>
    </row>
    <row r="87" spans="1:4">
      <c r="A87" s="13" t="s">
        <v>138</v>
      </c>
      <c r="B87" s="8">
        <v>0.5639269406392694</v>
      </c>
      <c r="C87" s="8">
        <v>247</v>
      </c>
      <c r="D87" s="8">
        <v>438</v>
      </c>
    </row>
    <row r="88" spans="1:4">
      <c r="A88" s="13" t="s">
        <v>137</v>
      </c>
      <c r="B88" s="8">
        <v>0.46020761245674741</v>
      </c>
      <c r="C88" s="8">
        <v>133</v>
      </c>
      <c r="D88" s="8">
        <v>289</v>
      </c>
    </row>
    <row r="89" spans="1:4">
      <c r="A89" s="13" t="s">
        <v>136</v>
      </c>
      <c r="B89" s="8">
        <v>0.49268841394825647</v>
      </c>
      <c r="C89" s="8">
        <v>438</v>
      </c>
      <c r="D89" s="8">
        <v>889</v>
      </c>
    </row>
    <row r="90" spans="1:4">
      <c r="A90" s="13" t="s">
        <v>135</v>
      </c>
      <c r="B90" s="8">
        <v>0.48664688427299702</v>
      </c>
      <c r="C90" s="8">
        <v>492</v>
      </c>
      <c r="D90" s="8">
        <v>1011</v>
      </c>
    </row>
    <row r="91" spans="1:4">
      <c r="A91" s="7" t="s">
        <v>201</v>
      </c>
      <c r="B91" s="8">
        <v>0.47721106890938686</v>
      </c>
      <c r="C91" s="8">
        <v>1759</v>
      </c>
      <c r="D91" s="8">
        <v>3686</v>
      </c>
    </row>
    <row r="92" spans="1:4">
      <c r="A92" s="13" t="s">
        <v>139</v>
      </c>
      <c r="B92" s="8">
        <v>0.42857142857142855</v>
      </c>
      <c r="C92" s="8">
        <v>189</v>
      </c>
      <c r="D92" s="8">
        <v>441</v>
      </c>
    </row>
    <row r="93" spans="1:4">
      <c r="A93" s="13" t="s">
        <v>140</v>
      </c>
      <c r="B93" s="8">
        <v>0.47333333333333333</v>
      </c>
      <c r="C93" s="8">
        <v>142</v>
      </c>
      <c r="D93" s="8">
        <v>300</v>
      </c>
    </row>
    <row r="94" spans="1:4">
      <c r="A94" s="13" t="s">
        <v>143</v>
      </c>
      <c r="B94" s="8">
        <v>0.41077441077441079</v>
      </c>
      <c r="C94" s="8">
        <v>122</v>
      </c>
      <c r="D94" s="8">
        <v>297</v>
      </c>
    </row>
    <row r="95" spans="1:4">
      <c r="A95" s="13" t="s">
        <v>116</v>
      </c>
      <c r="B95" s="8">
        <v>0.48729792147806006</v>
      </c>
      <c r="C95" s="8">
        <v>422</v>
      </c>
      <c r="D95" s="8">
        <v>866</v>
      </c>
    </row>
    <row r="96" spans="1:4">
      <c r="A96" s="13" t="s">
        <v>142</v>
      </c>
      <c r="B96" s="8">
        <v>0.42596810933940776</v>
      </c>
      <c r="C96" s="8">
        <v>187</v>
      </c>
      <c r="D96" s="8">
        <v>439</v>
      </c>
    </row>
    <row r="97" spans="1:4">
      <c r="A97" s="13" t="s">
        <v>144</v>
      </c>
      <c r="B97" s="8">
        <v>0.45333333333333331</v>
      </c>
      <c r="C97" s="8">
        <v>68</v>
      </c>
      <c r="D97" s="8">
        <v>150</v>
      </c>
    </row>
    <row r="98" spans="1:4">
      <c r="A98" s="13" t="s">
        <v>141</v>
      </c>
      <c r="B98" s="8">
        <v>0.52724224643755235</v>
      </c>
      <c r="C98" s="8">
        <v>629</v>
      </c>
      <c r="D98" s="8">
        <v>1193</v>
      </c>
    </row>
    <row r="99" spans="1:4">
      <c r="A99" s="7" t="s">
        <v>14</v>
      </c>
      <c r="B99" s="8">
        <v>0.48053392658509453</v>
      </c>
      <c r="C99" s="8">
        <v>1728</v>
      </c>
      <c r="D99" s="8">
        <v>3596</v>
      </c>
    </row>
    <row r="100" spans="1:4">
      <c r="A100" s="13" t="s">
        <v>147</v>
      </c>
      <c r="B100" s="8">
        <v>0.49159663865546216</v>
      </c>
      <c r="C100" s="8">
        <v>351</v>
      </c>
      <c r="D100" s="8">
        <v>714</v>
      </c>
    </row>
    <row r="101" spans="1:4">
      <c r="A101" s="13" t="s">
        <v>148</v>
      </c>
      <c r="B101" s="8">
        <v>0.49021276595744678</v>
      </c>
      <c r="C101" s="8">
        <v>576</v>
      </c>
      <c r="D101" s="8">
        <v>1175</v>
      </c>
    </row>
    <row r="102" spans="1:4">
      <c r="A102" s="13" t="s">
        <v>145</v>
      </c>
      <c r="B102" s="8">
        <v>0.45611510791366905</v>
      </c>
      <c r="C102" s="8">
        <v>317</v>
      </c>
      <c r="D102" s="8">
        <v>695</v>
      </c>
    </row>
    <row r="103" spans="1:4">
      <c r="A103" s="13" t="s">
        <v>146</v>
      </c>
      <c r="B103" s="8">
        <v>0.43160377358490565</v>
      </c>
      <c r="C103" s="8">
        <v>183</v>
      </c>
      <c r="D103" s="8">
        <v>424</v>
      </c>
    </row>
    <row r="104" spans="1:4">
      <c r="A104" s="13" t="s">
        <v>118</v>
      </c>
      <c r="B104" s="8">
        <v>0.51190476190476186</v>
      </c>
      <c r="C104" s="8">
        <v>301</v>
      </c>
      <c r="D104" s="8">
        <v>588</v>
      </c>
    </row>
    <row r="105" spans="1:4">
      <c r="A105" s="7" t="s">
        <v>150</v>
      </c>
      <c r="B105" s="8">
        <v>0.46397453839555775</v>
      </c>
      <c r="C105" s="8">
        <v>20555</v>
      </c>
      <c r="D105" s="8">
        <v>44302</v>
      </c>
    </row>
  </sheetData>
  <phoneticPr fontId="19"/>
  <conditionalFormatting pivot="1" sqref="B5:B6 B4 B7 B8:B19 B20 B21:B23 B24 B25 B26 B27:B32 B33 B34:B40 B41 B42:B48 B49 B50:B56 B57 B58:B61 B62 B63:B65 B66 B67:B72 B73 B74:B83 B84 B85:B90 B91 B92:B98 B99 B100:B10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{21A06F65-6D9B-1347-9AA4-2AAE702D3E7F}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1A06F65-6D9B-1347-9AA4-2AAE702D3E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B5:B6 B4 B7 B8:B19 B20 B21:B23 B24 B25 B26 B27:B32 B33 B34:B40 B41 B42:B48 B49 B50:B56 B57 B58:B61 B62 B63:B65 B66 B67:B72 B73 B74:B83 B84 B85:B90 B91 B92:B98 B99 B100:B104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479C-0348-874F-8C0D-31C231ABA4B5}">
  <dimension ref="A1:D103"/>
  <sheetViews>
    <sheetView zoomScaleNormal="100" workbookViewId="0">
      <selection activeCell="G19" sqref="G19"/>
    </sheetView>
  </sheetViews>
  <sheetFormatPr baseColWidth="10" defaultRowHeight="18"/>
  <cols>
    <col min="1" max="1" width="21.5" bestFit="1" customWidth="1"/>
    <col min="2" max="2" width="75.83203125" customWidth="1"/>
    <col min="3" max="4" width="19.33203125" bestFit="1" customWidth="1"/>
    <col min="5" max="26" width="6" bestFit="1" customWidth="1"/>
    <col min="27" max="27" width="7" bestFit="1" customWidth="1"/>
  </cols>
  <sheetData>
    <row r="1" spans="1:4">
      <c r="A1" s="6" t="s">
        <v>175</v>
      </c>
      <c r="B1" s="1" t="s">
        <v>174</v>
      </c>
    </row>
    <row r="3" spans="1:4">
      <c r="A3" s="6" t="s">
        <v>149</v>
      </c>
      <c r="B3" s="1" t="s">
        <v>193</v>
      </c>
      <c r="C3" s="1" t="s">
        <v>194</v>
      </c>
      <c r="D3" s="1" t="s">
        <v>195</v>
      </c>
    </row>
    <row r="4" spans="1:4">
      <c r="A4" s="7" t="s">
        <v>6</v>
      </c>
      <c r="B4" s="8">
        <v>23355.307565789473</v>
      </c>
      <c r="C4" s="8">
        <v>14200027</v>
      </c>
      <c r="D4" s="8">
        <v>608</v>
      </c>
    </row>
    <row r="5" spans="1:4">
      <c r="A5" s="13" t="s">
        <v>113</v>
      </c>
      <c r="B5" s="8">
        <v>27342.318936877076</v>
      </c>
      <c r="C5" s="8">
        <v>8230038</v>
      </c>
      <c r="D5" s="8">
        <v>301</v>
      </c>
    </row>
    <row r="6" spans="1:4">
      <c r="A6" s="13" t="s">
        <v>112</v>
      </c>
      <c r="B6" s="8">
        <v>19446.218241042345</v>
      </c>
      <c r="C6" s="8">
        <v>5969989</v>
      </c>
      <c r="D6" s="8">
        <v>307</v>
      </c>
    </row>
    <row r="7" spans="1:4">
      <c r="A7" s="7" t="s">
        <v>0</v>
      </c>
      <c r="B7" s="8">
        <v>19516.19848566793</v>
      </c>
      <c r="C7" s="8">
        <v>36085451</v>
      </c>
      <c r="D7" s="8">
        <v>1849</v>
      </c>
    </row>
    <row r="8" spans="1:4">
      <c r="A8" s="13" t="s">
        <v>84</v>
      </c>
      <c r="B8" s="8">
        <v>15794.25</v>
      </c>
      <c r="C8" s="8">
        <v>1137186</v>
      </c>
      <c r="D8" s="8">
        <v>72</v>
      </c>
    </row>
    <row r="9" spans="1:4">
      <c r="A9" s="13" t="s">
        <v>85</v>
      </c>
      <c r="B9" s="8">
        <v>17118.445945945947</v>
      </c>
      <c r="C9" s="8">
        <v>1266765</v>
      </c>
      <c r="D9" s="8">
        <v>74</v>
      </c>
    </row>
    <row r="10" spans="1:4">
      <c r="A10" s="13" t="s">
        <v>82</v>
      </c>
      <c r="B10" s="8">
        <v>18376.623376623378</v>
      </c>
      <c r="C10" s="8">
        <v>1415000</v>
      </c>
      <c r="D10" s="8">
        <v>77</v>
      </c>
    </row>
    <row r="11" spans="1:4">
      <c r="A11" s="13" t="s">
        <v>87</v>
      </c>
      <c r="B11" s="8">
        <v>19064.821917808218</v>
      </c>
      <c r="C11" s="8">
        <v>4175196</v>
      </c>
      <c r="D11" s="8">
        <v>219</v>
      </c>
    </row>
    <row r="12" spans="1:4">
      <c r="A12" s="13" t="s">
        <v>79</v>
      </c>
      <c r="B12" s="8">
        <v>19237.150592216582</v>
      </c>
      <c r="C12" s="8">
        <v>11369156</v>
      </c>
      <c r="D12" s="8">
        <v>591</v>
      </c>
    </row>
    <row r="13" spans="1:4">
      <c r="A13" s="13" t="s">
        <v>88</v>
      </c>
      <c r="B13" s="8">
        <v>22315.55</v>
      </c>
      <c r="C13" s="8">
        <v>4909421</v>
      </c>
      <c r="D13" s="8">
        <v>220</v>
      </c>
    </row>
    <row r="14" spans="1:4">
      <c r="A14" s="13" t="s">
        <v>90</v>
      </c>
      <c r="B14" s="8">
        <v>23753.397260273974</v>
      </c>
      <c r="C14" s="8">
        <v>1733998</v>
      </c>
      <c r="D14" s="8">
        <v>73</v>
      </c>
    </row>
    <row r="15" spans="1:4">
      <c r="A15" s="13" t="s">
        <v>80</v>
      </c>
      <c r="B15" s="8">
        <v>14089.74358974359</v>
      </c>
      <c r="C15" s="8">
        <v>1099000</v>
      </c>
      <c r="D15" s="8">
        <v>78</v>
      </c>
    </row>
    <row r="16" spans="1:4">
      <c r="A16" s="13" t="s">
        <v>81</v>
      </c>
      <c r="B16" s="8">
        <v>16139.240506329113</v>
      </c>
      <c r="C16" s="8">
        <v>1275000</v>
      </c>
      <c r="D16" s="8">
        <v>79</v>
      </c>
    </row>
    <row r="17" spans="1:4">
      <c r="A17" s="13" t="s">
        <v>86</v>
      </c>
      <c r="B17" s="8">
        <v>17615.164383561645</v>
      </c>
      <c r="C17" s="8">
        <v>1285907</v>
      </c>
      <c r="D17" s="8">
        <v>73</v>
      </c>
    </row>
    <row r="18" spans="1:4">
      <c r="A18" s="13" t="s">
        <v>83</v>
      </c>
      <c r="B18" s="8">
        <v>19308.763888888891</v>
      </c>
      <c r="C18" s="8">
        <v>1390231</v>
      </c>
      <c r="D18" s="8">
        <v>72</v>
      </c>
    </row>
    <row r="19" spans="1:4">
      <c r="A19" s="13" t="s">
        <v>89</v>
      </c>
      <c r="B19" s="8">
        <v>22753.805429864253</v>
      </c>
      <c r="C19" s="8">
        <v>5028591</v>
      </c>
      <c r="D19" s="8">
        <v>221</v>
      </c>
    </row>
    <row r="20" spans="1:4">
      <c r="A20" s="7" t="s">
        <v>2</v>
      </c>
      <c r="B20" s="8">
        <v>32856.94634597595</v>
      </c>
      <c r="C20" s="8">
        <v>35518359</v>
      </c>
      <c r="D20" s="8">
        <v>1081</v>
      </c>
    </row>
    <row r="21" spans="1:4">
      <c r="A21" s="13" t="s">
        <v>91</v>
      </c>
      <c r="B21" s="8">
        <v>30671.609154929578</v>
      </c>
      <c r="C21" s="8">
        <v>8710737</v>
      </c>
      <c r="D21" s="8">
        <v>284</v>
      </c>
    </row>
    <row r="22" spans="1:4">
      <c r="A22" s="13" t="s">
        <v>93</v>
      </c>
      <c r="B22" s="8">
        <v>35202.170798898071</v>
      </c>
      <c r="C22" s="8">
        <v>12778388</v>
      </c>
      <c r="D22" s="8">
        <v>363</v>
      </c>
    </row>
    <row r="23" spans="1:4">
      <c r="A23" s="13" t="s">
        <v>92</v>
      </c>
      <c r="B23" s="8">
        <v>32325.423963133642</v>
      </c>
      <c r="C23" s="8">
        <v>14029234</v>
      </c>
      <c r="D23" s="8">
        <v>434</v>
      </c>
    </row>
    <row r="24" spans="1:4">
      <c r="A24" s="7" t="s">
        <v>1</v>
      </c>
      <c r="B24" s="8">
        <v>38840.81041968162</v>
      </c>
      <c r="C24" s="8">
        <v>26839000</v>
      </c>
      <c r="D24" s="8">
        <v>691</v>
      </c>
    </row>
    <row r="25" spans="1:4">
      <c r="A25" s="13" t="s">
        <v>91</v>
      </c>
      <c r="B25" s="8">
        <v>38840.81041968162</v>
      </c>
      <c r="C25" s="8">
        <v>26839000</v>
      </c>
      <c r="D25" s="8">
        <v>691</v>
      </c>
    </row>
    <row r="26" spans="1:4">
      <c r="A26" s="7" t="s">
        <v>3</v>
      </c>
      <c r="B26" s="8">
        <v>21439.743616466909</v>
      </c>
      <c r="C26" s="8">
        <v>41142868</v>
      </c>
      <c r="D26" s="8">
        <v>1919</v>
      </c>
    </row>
    <row r="27" spans="1:4">
      <c r="A27" s="13" t="s">
        <v>96</v>
      </c>
      <c r="B27" s="8">
        <v>16349.506172839507</v>
      </c>
      <c r="C27" s="8">
        <v>2648620</v>
      </c>
      <c r="D27" s="8">
        <v>162</v>
      </c>
    </row>
    <row r="28" spans="1:4">
      <c r="A28" s="13" t="s">
        <v>97</v>
      </c>
      <c r="B28" s="8">
        <v>16654.042194092828</v>
      </c>
      <c r="C28" s="8">
        <v>3947008</v>
      </c>
      <c r="D28" s="8">
        <v>237</v>
      </c>
    </row>
    <row r="29" spans="1:4">
      <c r="A29" s="13" t="s">
        <v>95</v>
      </c>
      <c r="B29" s="8">
        <v>21433.573260073259</v>
      </c>
      <c r="C29" s="8">
        <v>11702731</v>
      </c>
      <c r="D29" s="8">
        <v>546</v>
      </c>
    </row>
    <row r="30" spans="1:4">
      <c r="A30" s="13" t="s">
        <v>98</v>
      </c>
      <c r="B30" s="8">
        <v>20716.05934065934</v>
      </c>
      <c r="C30" s="8">
        <v>9425807</v>
      </c>
      <c r="D30" s="8">
        <v>455</v>
      </c>
    </row>
    <row r="31" spans="1:4">
      <c r="A31" s="13" t="s">
        <v>99</v>
      </c>
      <c r="B31" s="8">
        <v>23450.008849557522</v>
      </c>
      <c r="C31" s="8">
        <v>5299702</v>
      </c>
      <c r="D31" s="8">
        <v>226</v>
      </c>
    </row>
    <row r="32" spans="1:4">
      <c r="A32" s="13" t="s">
        <v>94</v>
      </c>
      <c r="B32" s="8">
        <v>27709.8976109215</v>
      </c>
      <c r="C32" s="8">
        <v>8119000</v>
      </c>
      <c r="D32" s="8">
        <v>293</v>
      </c>
    </row>
    <row r="33" spans="1:4">
      <c r="A33" s="7" t="s">
        <v>4</v>
      </c>
      <c r="B33" s="8">
        <v>17671.859862506612</v>
      </c>
      <c r="C33" s="8">
        <v>33417487</v>
      </c>
      <c r="D33" s="8">
        <v>1891</v>
      </c>
    </row>
    <row r="34" spans="1:4">
      <c r="A34" s="13" t="s">
        <v>100</v>
      </c>
      <c r="B34" s="8">
        <v>19718.839147286821</v>
      </c>
      <c r="C34" s="8">
        <v>10174921</v>
      </c>
      <c r="D34" s="8">
        <v>516</v>
      </c>
    </row>
    <row r="35" spans="1:4">
      <c r="A35" s="13" t="s">
        <v>104</v>
      </c>
      <c r="B35" s="8">
        <v>18089.210666666666</v>
      </c>
      <c r="C35" s="8">
        <v>6783454</v>
      </c>
      <c r="D35" s="8">
        <v>375</v>
      </c>
    </row>
    <row r="36" spans="1:4">
      <c r="A36" s="13" t="s">
        <v>105</v>
      </c>
      <c r="B36" s="8">
        <v>22206.826666666668</v>
      </c>
      <c r="C36" s="8">
        <v>3331024</v>
      </c>
      <c r="D36" s="8">
        <v>150</v>
      </c>
    </row>
    <row r="37" spans="1:4">
      <c r="A37" s="13" t="s">
        <v>102</v>
      </c>
      <c r="B37" s="8">
        <v>12407.643312101911</v>
      </c>
      <c r="C37" s="8">
        <v>1948000</v>
      </c>
      <c r="D37" s="8">
        <v>157</v>
      </c>
    </row>
    <row r="38" spans="1:4">
      <c r="A38" s="13" t="s">
        <v>101</v>
      </c>
      <c r="B38" s="8">
        <v>14378.378378378378</v>
      </c>
      <c r="C38" s="8">
        <v>1064000</v>
      </c>
      <c r="D38" s="8">
        <v>74</v>
      </c>
    </row>
    <row r="39" spans="1:4">
      <c r="A39" s="13" t="s">
        <v>103</v>
      </c>
      <c r="B39" s="8">
        <v>15498.708010335917</v>
      </c>
      <c r="C39" s="8">
        <v>5998000</v>
      </c>
      <c r="D39" s="8">
        <v>387</v>
      </c>
    </row>
    <row r="40" spans="1:4">
      <c r="A40" s="13" t="s">
        <v>90</v>
      </c>
      <c r="B40" s="8">
        <v>17750.379310344826</v>
      </c>
      <c r="C40" s="8">
        <v>4118088</v>
      </c>
      <c r="D40" s="8">
        <v>232</v>
      </c>
    </row>
    <row r="41" spans="1:4">
      <c r="A41" s="7" t="s">
        <v>5</v>
      </c>
      <c r="B41" s="8">
        <v>18578.203689469639</v>
      </c>
      <c r="C41" s="8">
        <v>24170243</v>
      </c>
      <c r="D41" s="8">
        <v>1301</v>
      </c>
    </row>
    <row r="42" spans="1:4">
      <c r="A42" s="13" t="s">
        <v>110</v>
      </c>
      <c r="B42" s="8">
        <v>13349.455128205129</v>
      </c>
      <c r="C42" s="8">
        <v>2082515</v>
      </c>
      <c r="D42" s="8">
        <v>156</v>
      </c>
    </row>
    <row r="43" spans="1:4">
      <c r="A43" s="13" t="s">
        <v>102</v>
      </c>
      <c r="B43" s="8">
        <v>21154.929577464787</v>
      </c>
      <c r="C43" s="8">
        <v>1502000</v>
      </c>
      <c r="D43" s="8">
        <v>71</v>
      </c>
    </row>
    <row r="44" spans="1:4">
      <c r="A44" s="13" t="s">
        <v>107</v>
      </c>
      <c r="B44" s="8">
        <v>23043.478260869564</v>
      </c>
      <c r="C44" s="8">
        <v>5300000</v>
      </c>
      <c r="D44" s="8">
        <v>230</v>
      </c>
    </row>
    <row r="45" spans="1:4">
      <c r="A45" s="13" t="s">
        <v>109</v>
      </c>
      <c r="B45" s="8">
        <v>18929.032258064515</v>
      </c>
      <c r="C45" s="8">
        <v>2934000</v>
      </c>
      <c r="D45" s="8">
        <v>155</v>
      </c>
    </row>
    <row r="46" spans="1:4">
      <c r="A46" s="13" t="s">
        <v>108</v>
      </c>
      <c r="B46" s="8">
        <v>20608.974358974359</v>
      </c>
      <c r="C46" s="8">
        <v>3215000</v>
      </c>
      <c r="D46" s="8">
        <v>156</v>
      </c>
    </row>
    <row r="47" spans="1:4">
      <c r="A47" s="13" t="s">
        <v>106</v>
      </c>
      <c r="B47" s="8">
        <v>18007.699208443271</v>
      </c>
      <c r="C47" s="8">
        <v>6824918</v>
      </c>
      <c r="D47" s="8">
        <v>379</v>
      </c>
    </row>
    <row r="48" spans="1:4">
      <c r="A48" s="13" t="s">
        <v>111</v>
      </c>
      <c r="B48" s="8">
        <v>15011.753246753247</v>
      </c>
      <c r="C48" s="8">
        <v>2311810</v>
      </c>
      <c r="D48" s="8">
        <v>154</v>
      </c>
    </row>
    <row r="49" spans="1:4">
      <c r="A49" s="7" t="s">
        <v>8</v>
      </c>
      <c r="B49" s="8">
        <v>17430.880208333332</v>
      </c>
      <c r="C49" s="8">
        <v>20080374</v>
      </c>
      <c r="D49" s="8">
        <v>1152</v>
      </c>
    </row>
    <row r="50" spans="1:4">
      <c r="A50" s="13" t="s">
        <v>115</v>
      </c>
      <c r="B50" s="8">
        <v>15221.866666666667</v>
      </c>
      <c r="C50" s="8">
        <v>1141640</v>
      </c>
      <c r="D50" s="8">
        <v>75</v>
      </c>
    </row>
    <row r="51" spans="1:4">
      <c r="A51" s="13" t="s">
        <v>116</v>
      </c>
      <c r="B51" s="8">
        <v>16118.415873015872</v>
      </c>
      <c r="C51" s="8">
        <v>5077301</v>
      </c>
      <c r="D51" s="8">
        <v>315</v>
      </c>
    </row>
    <row r="52" spans="1:4">
      <c r="A52" s="13" t="s">
        <v>117</v>
      </c>
      <c r="B52" s="8">
        <v>19794.142857142859</v>
      </c>
      <c r="C52" s="8">
        <v>1524149</v>
      </c>
      <c r="D52" s="8">
        <v>77</v>
      </c>
    </row>
    <row r="53" spans="1:4">
      <c r="A53" s="13" t="s">
        <v>114</v>
      </c>
      <c r="B53" s="8">
        <v>13384.986301369863</v>
      </c>
      <c r="C53" s="8">
        <v>977104</v>
      </c>
      <c r="D53" s="8">
        <v>73</v>
      </c>
    </row>
    <row r="54" spans="1:4">
      <c r="A54" s="13" t="s">
        <v>119</v>
      </c>
      <c r="B54" s="8">
        <v>24290.466666666667</v>
      </c>
      <c r="C54" s="8">
        <v>1821785</v>
      </c>
      <c r="D54" s="8">
        <v>75</v>
      </c>
    </row>
    <row r="55" spans="1:4">
      <c r="A55" s="13" t="s">
        <v>94</v>
      </c>
      <c r="B55" s="8">
        <v>14354.941558441558</v>
      </c>
      <c r="C55" s="8">
        <v>4421322</v>
      </c>
      <c r="D55" s="8">
        <v>308</v>
      </c>
    </row>
    <row r="56" spans="1:4">
      <c r="A56" s="13" t="s">
        <v>118</v>
      </c>
      <c r="B56" s="8">
        <v>22345.296943231442</v>
      </c>
      <c r="C56" s="8">
        <v>5117073</v>
      </c>
      <c r="D56" s="8">
        <v>229</v>
      </c>
    </row>
    <row r="57" spans="1:4">
      <c r="A57" s="7" t="s">
        <v>9</v>
      </c>
      <c r="B57" s="8">
        <v>45506.778591549293</v>
      </c>
      <c r="C57" s="8">
        <v>80774532</v>
      </c>
      <c r="D57" s="8">
        <v>1775</v>
      </c>
    </row>
    <row r="58" spans="1:4">
      <c r="A58" s="13" t="s">
        <v>121</v>
      </c>
      <c r="B58" s="8">
        <v>42389.876464323752</v>
      </c>
      <c r="C58" s="8">
        <v>39804094</v>
      </c>
      <c r="D58" s="8">
        <v>939</v>
      </c>
    </row>
    <row r="59" spans="1:4">
      <c r="A59" s="13" t="s">
        <v>123</v>
      </c>
      <c r="B59" s="8">
        <v>40937.648401826482</v>
      </c>
      <c r="C59" s="8">
        <v>8965345</v>
      </c>
      <c r="D59" s="8">
        <v>219</v>
      </c>
    </row>
    <row r="60" spans="1:4">
      <c r="A60" s="13" t="s">
        <v>120</v>
      </c>
      <c r="B60" s="8">
        <v>53456.751054852321</v>
      </c>
      <c r="C60" s="8">
        <v>25338500</v>
      </c>
      <c r="D60" s="8">
        <v>474</v>
      </c>
    </row>
    <row r="61" spans="1:4">
      <c r="A61" s="13" t="s">
        <v>122</v>
      </c>
      <c r="B61" s="8">
        <v>46619.531468531466</v>
      </c>
      <c r="C61" s="8">
        <v>6666593</v>
      </c>
      <c r="D61" s="8">
        <v>143</v>
      </c>
    </row>
    <row r="62" spans="1:4">
      <c r="A62" s="7" t="s">
        <v>7</v>
      </c>
      <c r="B62" s="8">
        <v>19661.89111747851</v>
      </c>
      <c r="C62" s="8">
        <v>6862000</v>
      </c>
      <c r="D62" s="8">
        <v>349</v>
      </c>
    </row>
    <row r="63" spans="1:4">
      <c r="A63" s="13" t="s">
        <v>118</v>
      </c>
      <c r="B63" s="8">
        <v>19661.89111747851</v>
      </c>
      <c r="C63" s="8">
        <v>6862000</v>
      </c>
      <c r="D63" s="8">
        <v>349</v>
      </c>
    </row>
    <row r="64" spans="1:4">
      <c r="A64" s="7" t="s">
        <v>10</v>
      </c>
      <c r="B64" s="8">
        <v>19319.646779303061</v>
      </c>
      <c r="C64" s="8">
        <v>36591411</v>
      </c>
      <c r="D64" s="8">
        <v>1894</v>
      </c>
    </row>
    <row r="65" spans="1:4">
      <c r="A65" s="13" t="s">
        <v>115</v>
      </c>
      <c r="B65" s="8">
        <v>18007.560000000001</v>
      </c>
      <c r="C65" s="8">
        <v>5402268</v>
      </c>
      <c r="D65" s="8">
        <v>300</v>
      </c>
    </row>
    <row r="66" spans="1:4">
      <c r="A66" s="13" t="s">
        <v>124</v>
      </c>
      <c r="B66" s="8">
        <v>16754.325259515572</v>
      </c>
      <c r="C66" s="8">
        <v>4842000</v>
      </c>
      <c r="D66" s="8">
        <v>289</v>
      </c>
    </row>
    <row r="67" spans="1:4">
      <c r="A67" s="13" t="s">
        <v>126</v>
      </c>
      <c r="B67" s="8">
        <v>12729.415189873418</v>
      </c>
      <c r="C67" s="8">
        <v>5028119</v>
      </c>
      <c r="D67" s="8">
        <v>395</v>
      </c>
    </row>
    <row r="68" spans="1:4">
      <c r="A68" s="13" t="s">
        <v>128</v>
      </c>
      <c r="B68" s="8">
        <v>28686.5</v>
      </c>
      <c r="C68" s="8">
        <v>10900870</v>
      </c>
      <c r="D68" s="8">
        <v>380</v>
      </c>
    </row>
    <row r="69" spans="1:4">
      <c r="A69" s="13" t="s">
        <v>125</v>
      </c>
      <c r="B69" s="8">
        <v>14699.324324324325</v>
      </c>
      <c r="C69" s="8">
        <v>2175500</v>
      </c>
      <c r="D69" s="8">
        <v>148</v>
      </c>
    </row>
    <row r="70" spans="1:4">
      <c r="A70" s="13" t="s">
        <v>127</v>
      </c>
      <c r="B70" s="8">
        <v>21577.62827225131</v>
      </c>
      <c r="C70" s="8">
        <v>8242654</v>
      </c>
      <c r="D70" s="8">
        <v>382</v>
      </c>
    </row>
    <row r="71" spans="1:4">
      <c r="A71" s="7" t="s">
        <v>11</v>
      </c>
      <c r="B71" s="8">
        <v>36099.810344827587</v>
      </c>
      <c r="C71" s="8">
        <v>69095037</v>
      </c>
      <c r="D71" s="8">
        <v>1914</v>
      </c>
    </row>
    <row r="72" spans="1:4">
      <c r="A72" s="13" t="s">
        <v>87</v>
      </c>
      <c r="B72" s="8">
        <v>41487.138020833336</v>
      </c>
      <c r="C72" s="8">
        <v>15931061</v>
      </c>
      <c r="D72" s="8">
        <v>384</v>
      </c>
    </row>
    <row r="73" spans="1:4">
      <c r="A73" s="13" t="s">
        <v>130</v>
      </c>
      <c r="B73" s="8">
        <v>27406.451612903227</v>
      </c>
      <c r="C73" s="8">
        <v>4248000</v>
      </c>
      <c r="D73" s="8">
        <v>155</v>
      </c>
    </row>
    <row r="74" spans="1:4">
      <c r="A74" s="13" t="s">
        <v>133</v>
      </c>
      <c r="B74" s="8">
        <v>37160.352941176468</v>
      </c>
      <c r="C74" s="8">
        <v>8844164</v>
      </c>
      <c r="D74" s="8">
        <v>238</v>
      </c>
    </row>
    <row r="75" spans="1:4">
      <c r="A75" s="13" t="s">
        <v>131</v>
      </c>
      <c r="B75" s="8">
        <v>38576.359307359307</v>
      </c>
      <c r="C75" s="8">
        <v>8911139</v>
      </c>
      <c r="D75" s="8">
        <v>231</v>
      </c>
    </row>
    <row r="76" spans="1:4">
      <c r="A76" s="13" t="s">
        <v>116</v>
      </c>
      <c r="B76" s="8">
        <v>37835.443037974685</v>
      </c>
      <c r="C76" s="8">
        <v>5978000</v>
      </c>
      <c r="D76" s="8">
        <v>158</v>
      </c>
    </row>
    <row r="77" spans="1:4">
      <c r="A77" s="13" t="s">
        <v>83</v>
      </c>
      <c r="B77" s="8">
        <v>27640</v>
      </c>
      <c r="C77" s="8">
        <v>2073000</v>
      </c>
      <c r="D77" s="8">
        <v>75</v>
      </c>
    </row>
    <row r="78" spans="1:4">
      <c r="A78" s="13" t="s">
        <v>129</v>
      </c>
      <c r="B78" s="8">
        <v>25833.333333333332</v>
      </c>
      <c r="C78" s="8">
        <v>1860000</v>
      </c>
      <c r="D78" s="8">
        <v>72</v>
      </c>
    </row>
    <row r="79" spans="1:4">
      <c r="A79" s="13" t="s">
        <v>94</v>
      </c>
      <c r="B79" s="8">
        <v>31798.206278026904</v>
      </c>
      <c r="C79" s="8">
        <v>7091000</v>
      </c>
      <c r="D79" s="8">
        <v>223</v>
      </c>
    </row>
    <row r="80" spans="1:4">
      <c r="A80" s="13" t="s">
        <v>134</v>
      </c>
      <c r="B80" s="8">
        <v>40675.460526315786</v>
      </c>
      <c r="C80" s="8">
        <v>3091335</v>
      </c>
      <c r="D80" s="8">
        <v>76</v>
      </c>
    </row>
    <row r="81" spans="1:4">
      <c r="A81" s="13" t="s">
        <v>132</v>
      </c>
      <c r="B81" s="8">
        <v>36646.814569536422</v>
      </c>
      <c r="C81" s="8">
        <v>11067338</v>
      </c>
      <c r="D81" s="8">
        <v>302</v>
      </c>
    </row>
    <row r="82" spans="1:4">
      <c r="A82" s="7" t="s">
        <v>12</v>
      </c>
      <c r="B82" s="8">
        <v>21475.536923931148</v>
      </c>
      <c r="C82" s="8">
        <v>38677442</v>
      </c>
      <c r="D82" s="8">
        <v>1801</v>
      </c>
    </row>
    <row r="83" spans="1:4">
      <c r="A83" s="13" t="s">
        <v>82</v>
      </c>
      <c r="B83" s="8">
        <v>22850.778301886792</v>
      </c>
      <c r="C83" s="8">
        <v>4844365</v>
      </c>
      <c r="D83" s="8">
        <v>212</v>
      </c>
    </row>
    <row r="84" spans="1:4">
      <c r="A84" s="13" t="s">
        <v>104</v>
      </c>
      <c r="B84" s="8">
        <v>18268.815217391304</v>
      </c>
      <c r="C84" s="8">
        <v>5042193</v>
      </c>
      <c r="D84" s="8">
        <v>276</v>
      </c>
    </row>
    <row r="85" spans="1:4">
      <c r="A85" s="13" t="s">
        <v>138</v>
      </c>
      <c r="B85" s="8">
        <v>24342.185185185186</v>
      </c>
      <c r="C85" s="8">
        <v>5257912</v>
      </c>
      <c r="D85" s="8">
        <v>216</v>
      </c>
    </row>
    <row r="86" spans="1:4">
      <c r="A86" s="13" t="s">
        <v>137</v>
      </c>
      <c r="B86" s="8">
        <v>22622.524475524475</v>
      </c>
      <c r="C86" s="8">
        <v>3235021</v>
      </c>
      <c r="D86" s="8">
        <v>143</v>
      </c>
    </row>
    <row r="87" spans="1:4">
      <c r="A87" s="13" t="s">
        <v>136</v>
      </c>
      <c r="B87" s="8">
        <v>21092.353881278537</v>
      </c>
      <c r="C87" s="8">
        <v>9238451</v>
      </c>
      <c r="D87" s="8">
        <v>438</v>
      </c>
    </row>
    <row r="88" spans="1:4">
      <c r="A88" s="13" t="s">
        <v>135</v>
      </c>
      <c r="B88" s="8">
        <v>21433.139534883721</v>
      </c>
      <c r="C88" s="8">
        <v>11059500</v>
      </c>
      <c r="D88" s="8">
        <v>516</v>
      </c>
    </row>
    <row r="89" spans="1:4">
      <c r="A89" s="7" t="s">
        <v>13</v>
      </c>
      <c r="B89" s="8">
        <v>31082.403644395363</v>
      </c>
      <c r="C89" s="8">
        <v>56290233</v>
      </c>
      <c r="D89" s="8">
        <v>1811</v>
      </c>
    </row>
    <row r="90" spans="1:4">
      <c r="A90" s="13" t="s">
        <v>139</v>
      </c>
      <c r="B90" s="8">
        <v>26069.857777777779</v>
      </c>
      <c r="C90" s="8">
        <v>5865718</v>
      </c>
      <c r="D90" s="8">
        <v>225</v>
      </c>
    </row>
    <row r="91" spans="1:4">
      <c r="A91" s="13" t="s">
        <v>140</v>
      </c>
      <c r="B91" s="8">
        <v>33860.714285714283</v>
      </c>
      <c r="C91" s="8">
        <v>4740500</v>
      </c>
      <c r="D91" s="8">
        <v>140</v>
      </c>
    </row>
    <row r="92" spans="1:4">
      <c r="A92" s="13" t="s">
        <v>143</v>
      </c>
      <c r="B92" s="8">
        <v>28473.821917808218</v>
      </c>
      <c r="C92" s="8">
        <v>4157178</v>
      </c>
      <c r="D92" s="8">
        <v>146</v>
      </c>
    </row>
    <row r="93" spans="1:4">
      <c r="A93" s="13" t="s">
        <v>116</v>
      </c>
      <c r="B93" s="8">
        <v>34669.030732860519</v>
      </c>
      <c r="C93" s="8">
        <v>14665000</v>
      </c>
      <c r="D93" s="8">
        <v>423</v>
      </c>
    </row>
    <row r="94" spans="1:4">
      <c r="A94" s="13" t="s">
        <v>142</v>
      </c>
      <c r="B94" s="8">
        <v>28414.311627906976</v>
      </c>
      <c r="C94" s="8">
        <v>6109077</v>
      </c>
      <c r="D94" s="8">
        <v>215</v>
      </c>
    </row>
    <row r="95" spans="1:4">
      <c r="A95" s="13" t="s">
        <v>144</v>
      </c>
      <c r="B95" s="8">
        <v>30882.87837837838</v>
      </c>
      <c r="C95" s="8">
        <v>2285333</v>
      </c>
      <c r="D95" s="8">
        <v>74</v>
      </c>
    </row>
    <row r="96" spans="1:4">
      <c r="A96" s="13" t="s">
        <v>141</v>
      </c>
      <c r="B96" s="8">
        <v>31407.188775510203</v>
      </c>
      <c r="C96" s="8">
        <v>18467427</v>
      </c>
      <c r="D96" s="8">
        <v>588</v>
      </c>
    </row>
    <row r="97" spans="1:4">
      <c r="A97" s="7" t="s">
        <v>14</v>
      </c>
      <c r="B97" s="8">
        <v>24512.120885357548</v>
      </c>
      <c r="C97" s="8">
        <v>43190357</v>
      </c>
      <c r="D97" s="8">
        <v>1762</v>
      </c>
    </row>
    <row r="98" spans="1:4">
      <c r="A98" s="13" t="s">
        <v>147</v>
      </c>
      <c r="B98" s="8">
        <v>22361.959537572253</v>
      </c>
      <c r="C98" s="8">
        <v>7737238</v>
      </c>
      <c r="D98" s="8">
        <v>346</v>
      </c>
    </row>
    <row r="99" spans="1:4">
      <c r="A99" s="13" t="s">
        <v>148</v>
      </c>
      <c r="B99" s="8">
        <v>26982.330464716008</v>
      </c>
      <c r="C99" s="8">
        <v>15676734</v>
      </c>
      <c r="D99" s="8">
        <v>581</v>
      </c>
    </row>
    <row r="100" spans="1:4">
      <c r="A100" s="13" t="s">
        <v>145</v>
      </c>
      <c r="B100" s="8">
        <v>23332.344213649852</v>
      </c>
      <c r="C100" s="8">
        <v>7863000</v>
      </c>
      <c r="D100" s="8">
        <v>337</v>
      </c>
    </row>
    <row r="101" spans="1:4">
      <c r="A101" s="13" t="s">
        <v>146</v>
      </c>
      <c r="B101" s="8">
        <v>19859.903381642511</v>
      </c>
      <c r="C101" s="8">
        <v>4111000</v>
      </c>
      <c r="D101" s="8">
        <v>207</v>
      </c>
    </row>
    <row r="102" spans="1:4">
      <c r="A102" s="13" t="s">
        <v>118</v>
      </c>
      <c r="B102" s="8">
        <v>26812.319587628866</v>
      </c>
      <c r="C102" s="8">
        <v>7802385</v>
      </c>
      <c r="D102" s="8">
        <v>291</v>
      </c>
    </row>
    <row r="103" spans="1:4">
      <c r="A103" s="7" t="s">
        <v>150</v>
      </c>
      <c r="B103" s="8">
        <v>25825.067483255345</v>
      </c>
      <c r="C103" s="8">
        <v>562934821</v>
      </c>
      <c r="D103" s="8">
        <v>21798</v>
      </c>
    </row>
  </sheetData>
  <phoneticPr fontId="19"/>
  <conditionalFormatting pivot="1" sqref="B5:B6 B4 B7 B8:B19 B20 B21:B23 B24 B25 B26 B27:B32 B33 B34:B40 B41 B42:B48 B49 B50:B56 B57 B58:B61 B62 B63 B64 B65:B70 B71 B72:B81 B82 B83:B88 B89 B90:B96 B97 B98:B10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{D3AA5DA8-5C88-704A-83D9-70B455FD0C14}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3AA5DA8-5C88-704A-83D9-70B455FD0C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B5:B6 B4 B7 B8:B19 B20 B21:B23 B24 B25 B26 B27:B32 B33 B34:B40 B41 B42:B48 B49 B50:B56 B57 B58:B61 B62 B63 B64 B65:B70 B71 B72:B81 B82 B83:B88 B89 B90:B96 B97 B98:B102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32"/>
  <sheetViews>
    <sheetView workbookViewId="0">
      <pane ySplit="1" topLeftCell="A19" activePane="bottomLeft" state="frozen"/>
      <selection pane="bottomLeft" activeCell="B41" sqref="B41"/>
    </sheetView>
  </sheetViews>
  <sheetFormatPr baseColWidth="10" defaultColWidth="8.83203125" defaultRowHeight="18"/>
  <cols>
    <col min="1" max="1" width="26.1640625" bestFit="1" customWidth="1"/>
    <col min="2" max="2" width="63.33203125" bestFit="1" customWidth="1"/>
  </cols>
  <sheetData>
    <row r="1" spans="1:2">
      <c r="A1" s="3" t="s">
        <v>15</v>
      </c>
      <c r="B1" s="3" t="s">
        <v>16</v>
      </c>
    </row>
    <row r="2" spans="1:2">
      <c r="A2" s="2" t="s">
        <v>19</v>
      </c>
      <c r="B2" s="1" t="s">
        <v>17</v>
      </c>
    </row>
    <row r="3" spans="1:2">
      <c r="A3" s="2" t="s">
        <v>20</v>
      </c>
      <c r="B3" s="1" t="s">
        <v>18</v>
      </c>
    </row>
    <row r="4" spans="1:2">
      <c r="A4" s="2" t="s">
        <v>21</v>
      </c>
      <c r="B4" s="1" t="s">
        <v>50</v>
      </c>
    </row>
    <row r="5" spans="1:2">
      <c r="A5" s="2" t="s">
        <v>22</v>
      </c>
      <c r="B5" s="1" t="s">
        <v>51</v>
      </c>
    </row>
    <row r="6" spans="1:2">
      <c r="A6" s="2" t="s">
        <v>23</v>
      </c>
      <c r="B6" s="1" t="s">
        <v>52</v>
      </c>
    </row>
    <row r="7" spans="1:2">
      <c r="A7" s="2" t="s">
        <v>24</v>
      </c>
      <c r="B7" s="1" t="s">
        <v>53</v>
      </c>
    </row>
    <row r="8" spans="1:2">
      <c r="A8" s="2" t="s">
        <v>25</v>
      </c>
      <c r="B8" s="1" t="s">
        <v>54</v>
      </c>
    </row>
    <row r="9" spans="1:2">
      <c r="A9" s="2" t="s">
        <v>26</v>
      </c>
      <c r="B9" s="1" t="s">
        <v>55</v>
      </c>
    </row>
    <row r="10" spans="1:2">
      <c r="A10" s="2" t="s">
        <v>27</v>
      </c>
      <c r="B10" s="1" t="s">
        <v>56</v>
      </c>
    </row>
    <row r="11" spans="1:2">
      <c r="A11" s="2" t="s">
        <v>28</v>
      </c>
      <c r="B11" s="1" t="s">
        <v>57</v>
      </c>
    </row>
    <row r="12" spans="1:2">
      <c r="A12" s="2" t="s">
        <v>29</v>
      </c>
      <c r="B12" s="1" t="s">
        <v>58</v>
      </c>
    </row>
    <row r="13" spans="1:2">
      <c r="A13" s="2" t="s">
        <v>30</v>
      </c>
      <c r="B13" s="1" t="s">
        <v>60</v>
      </c>
    </row>
    <row r="14" spans="1:2">
      <c r="A14" s="2" t="s">
        <v>31</v>
      </c>
      <c r="B14" s="1" t="s">
        <v>59</v>
      </c>
    </row>
    <row r="15" spans="1:2">
      <c r="A15" s="2" t="s">
        <v>32</v>
      </c>
      <c r="B15" s="1" t="s">
        <v>61</v>
      </c>
    </row>
    <row r="16" spans="1:2">
      <c r="A16" s="2" t="s">
        <v>33</v>
      </c>
      <c r="B16" s="1" t="s">
        <v>62</v>
      </c>
    </row>
    <row r="17" spans="1:2">
      <c r="A17" s="2" t="s">
        <v>34</v>
      </c>
      <c r="B17" s="1" t="s">
        <v>63</v>
      </c>
    </row>
    <row r="18" spans="1:2">
      <c r="A18" s="2" t="s">
        <v>35</v>
      </c>
      <c r="B18" s="1" t="s">
        <v>64</v>
      </c>
    </row>
    <row r="19" spans="1:2">
      <c r="A19" s="2" t="s">
        <v>36</v>
      </c>
      <c r="B19" s="1" t="s">
        <v>65</v>
      </c>
    </row>
    <row r="20" spans="1:2">
      <c r="A20" s="2" t="s">
        <v>37</v>
      </c>
      <c r="B20" s="1" t="s">
        <v>66</v>
      </c>
    </row>
    <row r="21" spans="1:2">
      <c r="A21" s="2" t="s">
        <v>38</v>
      </c>
      <c r="B21" s="1" t="s">
        <v>67</v>
      </c>
    </row>
    <row r="22" spans="1:2">
      <c r="A22" s="2" t="s">
        <v>39</v>
      </c>
      <c r="B22" s="1" t="s">
        <v>68</v>
      </c>
    </row>
    <row r="23" spans="1:2">
      <c r="A23" s="2" t="s">
        <v>43</v>
      </c>
      <c r="B23" s="1" t="s">
        <v>69</v>
      </c>
    </row>
    <row r="24" spans="1:2">
      <c r="A24" s="2" t="s">
        <v>44</v>
      </c>
      <c r="B24" s="1" t="s">
        <v>70</v>
      </c>
    </row>
    <row r="25" spans="1:2">
      <c r="A25" s="2" t="s">
        <v>45</v>
      </c>
      <c r="B25" s="1" t="s">
        <v>71</v>
      </c>
    </row>
    <row r="26" spans="1:2">
      <c r="A26" s="2" t="s">
        <v>40</v>
      </c>
      <c r="B26" s="1" t="s">
        <v>72</v>
      </c>
    </row>
    <row r="27" spans="1:2">
      <c r="A27" s="2" t="s">
        <v>41</v>
      </c>
      <c r="B27" s="1" t="s">
        <v>73</v>
      </c>
    </row>
    <row r="28" spans="1:2">
      <c r="A28" s="2" t="s">
        <v>42</v>
      </c>
      <c r="B28" s="1" t="s">
        <v>74</v>
      </c>
    </row>
    <row r="29" spans="1:2">
      <c r="A29" s="2" t="s">
        <v>46</v>
      </c>
      <c r="B29" s="1" t="s">
        <v>75</v>
      </c>
    </row>
    <row r="30" spans="1:2">
      <c r="A30" s="2" t="s">
        <v>47</v>
      </c>
      <c r="B30" s="1" t="s">
        <v>76</v>
      </c>
    </row>
    <row r="31" spans="1:2">
      <c r="A31" s="2" t="s">
        <v>48</v>
      </c>
      <c r="B31" s="1" t="s">
        <v>77</v>
      </c>
    </row>
    <row r="32" spans="1:2">
      <c r="A32" s="2" t="s">
        <v>49</v>
      </c>
      <c r="B32" s="4" t="s">
        <v>78</v>
      </c>
    </row>
  </sheetData>
  <phoneticPr fontId="1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9558-9373-A74C-B817-E9496BC2C09F}">
  <sheetPr>
    <tabColor theme="0" tint="-0.499984740745262"/>
  </sheetPr>
  <dimension ref="A1:C16"/>
  <sheetViews>
    <sheetView workbookViewId="0">
      <selection activeCell="M41" sqref="M41"/>
    </sheetView>
  </sheetViews>
  <sheetFormatPr baseColWidth="10" defaultColWidth="10.6640625" defaultRowHeight="18"/>
  <cols>
    <col min="1" max="1" width="9.33203125" bestFit="1" customWidth="1"/>
    <col min="2" max="2" width="13" bestFit="1" customWidth="1"/>
    <col min="3" max="3" width="11.1640625" bestFit="1" customWidth="1"/>
  </cols>
  <sheetData>
    <row r="1" spans="1:3">
      <c r="A1" s="9"/>
      <c r="B1" s="10" t="s">
        <v>160</v>
      </c>
      <c r="C1" s="10" t="s">
        <v>155</v>
      </c>
    </row>
    <row r="2" spans="1:3">
      <c r="A2" s="1" t="s">
        <v>0</v>
      </c>
      <c r="B2" s="1" t="s">
        <v>161</v>
      </c>
      <c r="C2" s="1" t="s">
        <v>157</v>
      </c>
    </row>
    <row r="3" spans="1:3">
      <c r="A3" s="1" t="s">
        <v>1</v>
      </c>
      <c r="B3" s="1" t="s">
        <v>162</v>
      </c>
      <c r="C3" s="1" t="s">
        <v>157</v>
      </c>
    </row>
    <row r="4" spans="1:3">
      <c r="A4" s="1" t="s">
        <v>2</v>
      </c>
      <c r="B4" s="1" t="s">
        <v>163</v>
      </c>
      <c r="C4" s="1" t="s">
        <v>157</v>
      </c>
    </row>
    <row r="5" spans="1:3">
      <c r="A5" s="1" t="s">
        <v>3</v>
      </c>
      <c r="B5" s="1" t="s">
        <v>164</v>
      </c>
      <c r="C5" s="1" t="s">
        <v>159</v>
      </c>
    </row>
    <row r="6" spans="1:3">
      <c r="A6" s="1" t="s">
        <v>4</v>
      </c>
      <c r="B6" s="1" t="s">
        <v>165</v>
      </c>
      <c r="C6" s="1" t="s">
        <v>157</v>
      </c>
    </row>
    <row r="7" spans="1:3">
      <c r="A7" s="1" t="s">
        <v>5</v>
      </c>
      <c r="B7" s="1" t="s">
        <v>182</v>
      </c>
      <c r="C7" s="1" t="s">
        <v>159</v>
      </c>
    </row>
    <row r="8" spans="1:3">
      <c r="A8" s="1" t="s">
        <v>6</v>
      </c>
      <c r="B8" s="1" t="s">
        <v>166</v>
      </c>
      <c r="C8" s="1" t="s">
        <v>159</v>
      </c>
    </row>
    <row r="9" spans="1:3">
      <c r="A9" s="1" t="s">
        <v>7</v>
      </c>
      <c r="B9" s="1" t="s">
        <v>167</v>
      </c>
      <c r="C9" s="1" t="s">
        <v>157</v>
      </c>
    </row>
    <row r="10" spans="1:3">
      <c r="A10" s="1" t="s">
        <v>9</v>
      </c>
      <c r="B10" s="1" t="s">
        <v>168</v>
      </c>
      <c r="C10" s="1" t="s">
        <v>159</v>
      </c>
    </row>
    <row r="11" spans="1:3">
      <c r="A11" s="1" t="s">
        <v>10</v>
      </c>
      <c r="B11" s="1" t="s">
        <v>169</v>
      </c>
      <c r="C11" s="1" t="s">
        <v>159</v>
      </c>
    </row>
    <row r="12" spans="1:3">
      <c r="A12" s="1" t="s">
        <v>11</v>
      </c>
      <c r="B12" s="1" t="s">
        <v>170</v>
      </c>
      <c r="C12" s="1" t="s">
        <v>159</v>
      </c>
    </row>
    <row r="13" spans="1:3">
      <c r="A13" s="1" t="s">
        <v>12</v>
      </c>
      <c r="B13" s="1" t="s">
        <v>171</v>
      </c>
      <c r="C13" s="1" t="s">
        <v>157</v>
      </c>
    </row>
    <row r="14" spans="1:3">
      <c r="A14" s="1" t="s">
        <v>13</v>
      </c>
      <c r="B14" s="1" t="s">
        <v>172</v>
      </c>
      <c r="C14" s="1" t="s">
        <v>159</v>
      </c>
    </row>
    <row r="15" spans="1:3">
      <c r="A15" s="1" t="s">
        <v>176</v>
      </c>
      <c r="B15" s="1" t="s">
        <v>177</v>
      </c>
      <c r="C15" s="1" t="s">
        <v>157</v>
      </c>
    </row>
    <row r="16" spans="1:3">
      <c r="A16" s="1" t="s">
        <v>14</v>
      </c>
      <c r="B16" s="1" t="s">
        <v>173</v>
      </c>
      <c r="C16" s="1" t="s">
        <v>157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レベル①観客と順位</vt:lpstr>
      <vt:lpstr>レベル②詳細成績付</vt:lpstr>
      <vt:lpstr>■ 順位推移 (パ)</vt:lpstr>
      <vt:lpstr>■ 順位推移（セ）</vt:lpstr>
      <vt:lpstr>■ 観客数推移</vt:lpstr>
      <vt:lpstr>■ 監督別勝利数</vt:lpstr>
      <vt:lpstr>■ 監督別ホーム観客数</vt:lpstr>
      <vt:lpstr>項目</vt:lpstr>
      <vt:lpstr>設定</vt:lpstr>
      <vt:lpstr>球団</vt:lpstr>
      <vt:lpstr>球団リスト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NPB提供データを元に、いくつかの観点で分析例を提示したもの</dc:description>
  <cp:lastModifiedBy>Yoshio Goto</cp:lastModifiedBy>
  <dcterms:created xsi:type="dcterms:W3CDTF">2019-06-09T04:15:49Z</dcterms:created>
  <dcterms:modified xsi:type="dcterms:W3CDTF">2020-02-11T12:56:13Z</dcterms:modified>
  <cp:category/>
</cp:coreProperties>
</file>